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B7FE6334-C1A2-E50D-BD3D-5F4D41BBC2E3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workbookProtection workbookPassword="CC38" lockStructure="1"/>
  <bookViews>
    <workbookView xWindow="240" yWindow="15" windowWidth="15480" windowHeight="10155"/>
  </bookViews>
  <sheets>
    <sheet name="Championnat par équipe" sheetId="1" r:id="rId1"/>
    <sheet name="Données" sheetId="3" state="hidden" r:id="rId2"/>
  </sheets>
  <definedNames>
    <definedName name="_xlnm._FilterDatabase" localSheetId="0" hidden="1">'Championnat par équipe'!$A$6:$P$33</definedName>
    <definedName name="BILLARDS">Données!$C$2:$C$10</definedName>
    <definedName name="CLUBS">Données!$A$2:$A$23</definedName>
    <definedName name="DIVISIONS">Données!$G$2:$G$8</definedName>
    <definedName name="EQUIPES">Données!$E$2:$E$6</definedName>
    <definedName name="IDENTITES">Données!$M$3:$M$583</definedName>
    <definedName name="joueurs">Données!$M$2:$N$598</definedName>
    <definedName name="LICENCES">Données!$N$3:$N$583</definedName>
    <definedName name="licencies">Données!$M$2:$M$598</definedName>
    <definedName name="_xlnm.Print_Area" localSheetId="1">Données!$A$1:$N$601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49" i="3" l="1"/>
  <c r="M450" i="3"/>
  <c r="M451" i="3"/>
  <c r="M452" i="3"/>
  <c r="M453" i="3"/>
  <c r="M454" i="3"/>
  <c r="M455" i="3"/>
  <c r="M456" i="3"/>
  <c r="M457" i="3"/>
  <c r="M458" i="3"/>
  <c r="M408" i="3"/>
  <c r="M148" i="3"/>
  <c r="M75" i="3"/>
  <c r="M76" i="3"/>
  <c r="M205" i="3"/>
  <c r="S15" i="3"/>
  <c r="S76" i="3"/>
  <c r="S106" i="3"/>
  <c r="S109" i="3"/>
  <c r="S115" i="3"/>
  <c r="S151" i="3"/>
  <c r="S206" i="3"/>
  <c r="S295" i="3"/>
  <c r="S347" i="3"/>
  <c r="S364" i="3"/>
  <c r="S368" i="3"/>
  <c r="S413" i="3"/>
  <c r="S8" i="3"/>
  <c r="S22" i="3"/>
  <c r="S103" i="3"/>
  <c r="S225" i="3"/>
  <c r="S307" i="3"/>
  <c r="S343" i="3"/>
  <c r="S385" i="3"/>
  <c r="S387" i="3"/>
  <c r="S397" i="3"/>
  <c r="S408" i="3"/>
  <c r="M38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3" i="3"/>
  <c r="S114" i="3"/>
  <c r="S122" i="3"/>
  <c r="S141" i="3"/>
  <c r="S154" i="3"/>
  <c r="S252" i="3"/>
  <c r="S258" i="3"/>
  <c r="S282" i="3"/>
  <c r="S362" i="3"/>
  <c r="S390" i="3"/>
  <c r="S411" i="3"/>
  <c r="S443" i="3"/>
  <c r="S447" i="3"/>
  <c r="S34" i="3"/>
  <c r="S178" i="3"/>
  <c r="S292" i="3"/>
  <c r="S433" i="3"/>
  <c r="S14" i="3"/>
  <c r="S41" i="3"/>
  <c r="S47" i="3"/>
  <c r="S53" i="3"/>
  <c r="S56" i="3"/>
  <c r="S58" i="3"/>
  <c r="S59" i="3"/>
  <c r="S78" i="3"/>
  <c r="S100" i="3"/>
  <c r="S134" i="3"/>
  <c r="S149" i="3"/>
  <c r="S156" i="3"/>
  <c r="S166" i="3"/>
  <c r="S184" i="3"/>
  <c r="S185" i="3"/>
  <c r="S205" i="3"/>
  <c r="S217" i="3"/>
  <c r="S230" i="3"/>
  <c r="S231" i="3"/>
  <c r="S234" i="3"/>
  <c r="S238" i="3"/>
  <c r="S247" i="3"/>
  <c r="S266" i="3"/>
  <c r="S268" i="3"/>
  <c r="S279" i="3"/>
  <c r="S286" i="3"/>
  <c r="S291" i="3"/>
  <c r="S301" i="3"/>
  <c r="S311" i="3"/>
  <c r="S331" i="3"/>
  <c r="S354" i="3"/>
  <c r="S372" i="3"/>
  <c r="S386" i="3"/>
  <c r="S389" i="3"/>
  <c r="S395" i="3"/>
  <c r="S402" i="3"/>
  <c r="S412" i="3"/>
  <c r="S425" i="3"/>
  <c r="S426" i="3"/>
  <c r="S21" i="3"/>
  <c r="S73" i="3"/>
  <c r="S108" i="3"/>
  <c r="S120" i="3"/>
  <c r="S121" i="3"/>
  <c r="S126" i="3"/>
  <c r="S150" i="3"/>
  <c r="S158" i="3"/>
  <c r="S170" i="3"/>
  <c r="S176" i="3"/>
  <c r="S182" i="3"/>
  <c r="S191" i="3"/>
  <c r="S192" i="3"/>
  <c r="S202" i="3"/>
  <c r="S203" i="3"/>
  <c r="S204" i="3"/>
  <c r="S219" i="3"/>
  <c r="S228" i="3"/>
  <c r="S256" i="3"/>
  <c r="S280" i="3"/>
  <c r="S330" i="3"/>
  <c r="S355" i="3"/>
  <c r="S407" i="3"/>
  <c r="S421" i="3"/>
  <c r="S446" i="3"/>
  <c r="S10" i="3"/>
  <c r="S11" i="3"/>
  <c r="S12" i="3"/>
  <c r="S30" i="3"/>
  <c r="S89" i="3"/>
  <c r="S94" i="3"/>
  <c r="S102" i="3"/>
  <c r="S124" i="3"/>
  <c r="S133" i="3"/>
  <c r="S168" i="3"/>
  <c r="S171" i="3"/>
  <c r="S239" i="3"/>
  <c r="S394" i="3"/>
  <c r="S449" i="3"/>
  <c r="S17" i="3"/>
  <c r="S40" i="3"/>
  <c r="S68" i="3"/>
  <c r="S127" i="3"/>
  <c r="S139" i="3"/>
  <c r="S180" i="3"/>
  <c r="S186" i="3"/>
  <c r="S253" i="3"/>
  <c r="S259" i="3"/>
  <c r="S269" i="3"/>
  <c r="S273" i="3"/>
  <c r="S276" i="3"/>
  <c r="S289" i="3"/>
  <c r="S349" i="3"/>
  <c r="S373" i="3"/>
  <c r="S430" i="3"/>
  <c r="S436" i="3"/>
  <c r="S16" i="3"/>
  <c r="S19" i="3"/>
  <c r="S28" i="3"/>
  <c r="S35" i="3"/>
  <c r="S36" i="3"/>
  <c r="S42" i="3"/>
  <c r="S46" i="3"/>
  <c r="S67" i="3"/>
  <c r="S70" i="3"/>
  <c r="S90" i="3"/>
  <c r="S99" i="3"/>
  <c r="S110" i="3"/>
  <c r="S117" i="3"/>
  <c r="S118" i="3"/>
  <c r="S119" i="3"/>
  <c r="S140" i="3"/>
  <c r="S144" i="3"/>
  <c r="S173" i="3"/>
  <c r="S174" i="3"/>
  <c r="S187" i="3"/>
  <c r="S194" i="3"/>
  <c r="S209" i="3"/>
  <c r="S235" i="3"/>
  <c r="S236" i="3"/>
  <c r="S270" i="3"/>
  <c r="S321" i="3"/>
  <c r="S361" i="3"/>
  <c r="S384" i="3"/>
  <c r="S403" i="3"/>
  <c r="S418" i="3"/>
  <c r="S437" i="3"/>
  <c r="S77" i="3"/>
  <c r="S92" i="3"/>
  <c r="S98" i="3"/>
  <c r="S125" i="3"/>
  <c r="S172" i="3"/>
  <c r="S175" i="3"/>
  <c r="S274" i="3"/>
  <c r="S309" i="3"/>
  <c r="S357" i="3"/>
  <c r="S432" i="3"/>
  <c r="S434" i="3"/>
  <c r="S453" i="3"/>
  <c r="S6" i="3"/>
  <c r="S20" i="3"/>
  <c r="S26" i="3"/>
  <c r="S48" i="3"/>
  <c r="S50" i="3"/>
  <c r="S51" i="3"/>
  <c r="S81" i="3"/>
  <c r="S86" i="3"/>
  <c r="S93" i="3"/>
  <c r="S128" i="3"/>
  <c r="S138" i="3"/>
  <c r="S142" i="3"/>
  <c r="S161" i="3"/>
  <c r="S181" i="3"/>
  <c r="S188" i="3"/>
  <c r="S281" i="3"/>
  <c r="S288" i="3"/>
  <c r="S298" i="3"/>
  <c r="S306" i="3"/>
  <c r="S315" i="3"/>
  <c r="S327" i="3"/>
  <c r="S339" i="3"/>
  <c r="S342" i="3"/>
  <c r="S351" i="3"/>
  <c r="S371" i="3"/>
  <c r="S375" i="3"/>
  <c r="S376" i="3"/>
  <c r="S406" i="3"/>
  <c r="S409" i="3"/>
  <c r="S441" i="3"/>
  <c r="S450" i="3"/>
  <c r="S451" i="3"/>
  <c r="S13" i="3"/>
  <c r="S25" i="3"/>
  <c r="S152" i="3"/>
  <c r="S195" i="3"/>
  <c r="S200" i="3"/>
  <c r="S201" i="3"/>
  <c r="S245" i="3"/>
  <c r="S246" i="3"/>
  <c r="S265" i="3"/>
  <c r="S272" i="3"/>
  <c r="S370" i="3"/>
  <c r="S440" i="3"/>
  <c r="S444" i="3"/>
  <c r="S5" i="3"/>
  <c r="S27" i="3"/>
  <c r="S32" i="3"/>
  <c r="S33" i="3"/>
  <c r="S52" i="3"/>
  <c r="S63" i="3"/>
  <c r="S74" i="3"/>
  <c r="S75" i="3"/>
  <c r="S88" i="3"/>
  <c r="S135" i="3"/>
  <c r="S148" i="3"/>
  <c r="S153" i="3"/>
  <c r="S155" i="3"/>
  <c r="S169" i="3"/>
  <c r="S183" i="3"/>
  <c r="S193" i="3"/>
  <c r="S196" i="3"/>
  <c r="S198" i="3"/>
  <c r="S207" i="3"/>
  <c r="S208" i="3"/>
  <c r="S215" i="3"/>
  <c r="S220" i="3"/>
  <c r="S260" i="3"/>
  <c r="S267" i="3"/>
  <c r="S278" i="3"/>
  <c r="S284" i="3"/>
  <c r="S290" i="3"/>
  <c r="S297" i="3"/>
  <c r="S300" i="3"/>
  <c r="S312" i="3"/>
  <c r="S313" i="3"/>
  <c r="S318" i="3"/>
  <c r="S326" i="3"/>
  <c r="S334" i="3"/>
  <c r="S336" i="3"/>
  <c r="S344" i="3"/>
  <c r="S352" i="3"/>
  <c r="S360" i="3"/>
  <c r="S363" i="3"/>
  <c r="S374" i="3"/>
  <c r="S379" i="3"/>
  <c r="S380" i="3"/>
  <c r="S381" i="3"/>
  <c r="S398" i="3"/>
  <c r="S400" i="3"/>
  <c r="S415" i="3"/>
  <c r="S454" i="3"/>
  <c r="S4" i="3"/>
  <c r="S55" i="3"/>
  <c r="S72" i="3"/>
  <c r="S80" i="3"/>
  <c r="S95" i="3"/>
  <c r="S111" i="3"/>
  <c r="S190" i="3"/>
  <c r="S248" i="3"/>
  <c r="S254" i="3"/>
  <c r="S255" i="3"/>
  <c r="S296" i="3"/>
  <c r="S304" i="3"/>
  <c r="S305" i="3"/>
  <c r="S322" i="3"/>
  <c r="S323" i="3"/>
  <c r="S329" i="3"/>
  <c r="S346" i="3"/>
  <c r="S350" i="3"/>
  <c r="S393" i="3"/>
  <c r="S420" i="3"/>
  <c r="S445" i="3"/>
  <c r="S3" i="3"/>
  <c r="S18" i="3"/>
  <c r="S23" i="3"/>
  <c r="S24" i="3"/>
  <c r="S39" i="3"/>
  <c r="S43" i="3"/>
  <c r="S57" i="3"/>
  <c r="S82" i="3"/>
  <c r="S83" i="3"/>
  <c r="S104" i="3"/>
  <c r="S112" i="3"/>
  <c r="S123" i="3"/>
  <c r="S130" i="3"/>
  <c r="S162" i="3"/>
  <c r="S163" i="3"/>
  <c r="S167" i="3"/>
  <c r="S189" i="3"/>
  <c r="S197" i="3"/>
  <c r="S213" i="3"/>
  <c r="S222" i="3"/>
  <c r="S224" i="3"/>
  <c r="S226" i="3"/>
  <c r="S227" i="3"/>
  <c r="S237" i="3"/>
  <c r="S240" i="3"/>
  <c r="S251" i="3"/>
  <c r="S257" i="3"/>
  <c r="S261" i="3"/>
  <c r="S262" i="3"/>
  <c r="S263" i="3"/>
  <c r="S264" i="3"/>
  <c r="S293" i="3"/>
  <c r="S299" i="3"/>
  <c r="S302" i="3"/>
  <c r="S335" i="3"/>
  <c r="S340" i="3"/>
  <c r="S345" i="3"/>
  <c r="S353" i="3"/>
  <c r="S358" i="3"/>
  <c r="S365" i="3"/>
  <c r="S367" i="3"/>
  <c r="S377" i="3"/>
  <c r="S383" i="3"/>
  <c r="S388" i="3"/>
  <c r="S391" i="3"/>
  <c r="S396" i="3"/>
  <c r="S419" i="3"/>
  <c r="S422" i="3"/>
  <c r="S424" i="3"/>
  <c r="S427" i="3"/>
  <c r="S65" i="3"/>
  <c r="S66" i="3"/>
  <c r="S113" i="3"/>
  <c r="S131" i="3"/>
  <c r="S132" i="3"/>
  <c r="S214" i="3"/>
  <c r="S221" i="3"/>
  <c r="S316" i="3"/>
  <c r="S359" i="3"/>
  <c r="S369" i="3"/>
  <c r="S414" i="3"/>
  <c r="S423" i="3"/>
  <c r="S428" i="3"/>
  <c r="S435" i="3"/>
  <c r="S448" i="3"/>
  <c r="S7" i="3"/>
  <c r="S9" i="3"/>
  <c r="S31" i="3"/>
  <c r="S37" i="3"/>
  <c r="S54" i="3"/>
  <c r="S69" i="3"/>
  <c r="S71" i="3"/>
  <c r="S87" i="3"/>
  <c r="S96" i="3"/>
  <c r="S129" i="3"/>
  <c r="S136" i="3"/>
  <c r="S137" i="3"/>
  <c r="S143" i="3"/>
  <c r="S160" i="3"/>
  <c r="S212" i="3"/>
  <c r="S218" i="3"/>
  <c r="S285" i="3"/>
  <c r="S294" i="3"/>
  <c r="S308" i="3"/>
  <c r="S310" i="3"/>
  <c r="S328" i="3"/>
  <c r="S332" i="3"/>
  <c r="S337" i="3"/>
  <c r="S341" i="3"/>
  <c r="S356" i="3"/>
  <c r="S366" i="3"/>
  <c r="S392" i="3"/>
  <c r="S399" i="3"/>
  <c r="S404" i="3"/>
  <c r="S405" i="3"/>
  <c r="S416" i="3"/>
  <c r="S417" i="3"/>
  <c r="S429" i="3"/>
  <c r="S38" i="3"/>
  <c r="S44" i="3"/>
  <c r="S45" i="3"/>
  <c r="S64" i="3"/>
  <c r="S79" i="3"/>
  <c r="S84" i="3"/>
  <c r="S91" i="3"/>
  <c r="S97" i="3"/>
  <c r="S116" i="3"/>
  <c r="S145" i="3"/>
  <c r="S147" i="3"/>
  <c r="S157" i="3"/>
  <c r="S159" i="3"/>
  <c r="S177" i="3"/>
  <c r="S210" i="3"/>
  <c r="S211" i="3"/>
  <c r="S229" i="3"/>
  <c r="S232" i="3"/>
  <c r="S233" i="3"/>
  <c r="S241" i="3"/>
  <c r="S242" i="3"/>
  <c r="S243" i="3"/>
  <c r="S244" i="3"/>
  <c r="S249" i="3"/>
  <c r="S277" i="3"/>
  <c r="S283" i="3"/>
  <c r="S317" i="3"/>
  <c r="S319" i="3"/>
  <c r="S382" i="3"/>
  <c r="S401" i="3"/>
  <c r="S410" i="3"/>
  <c r="S431" i="3"/>
  <c r="S438" i="3"/>
  <c r="S439" i="3"/>
  <c r="S442" i="3"/>
  <c r="S29" i="3"/>
  <c r="S49" i="3"/>
  <c r="S60" i="3"/>
  <c r="S61" i="3"/>
  <c r="S62" i="3"/>
  <c r="S85" i="3"/>
  <c r="S105" i="3"/>
  <c r="S146" i="3"/>
  <c r="S164" i="3"/>
  <c r="S165" i="3"/>
  <c r="S179" i="3"/>
  <c r="S199" i="3"/>
  <c r="S216" i="3"/>
  <c r="S223" i="3"/>
  <c r="S250" i="3"/>
  <c r="S271" i="3"/>
  <c r="S275" i="3"/>
  <c r="S287" i="3"/>
  <c r="S303" i="3"/>
  <c r="S314" i="3"/>
  <c r="S320" i="3"/>
  <c r="S324" i="3"/>
  <c r="S325" i="3"/>
  <c r="S333" i="3"/>
  <c r="S338" i="3"/>
  <c r="S348" i="3"/>
  <c r="S378" i="3"/>
  <c r="S452" i="3"/>
  <c r="S107" i="3"/>
  <c r="S101" i="3"/>
  <c r="R12" i="1"/>
  <c r="H12" i="1"/>
  <c r="S12" i="1"/>
  <c r="O12" i="1"/>
  <c r="R13" i="1"/>
  <c r="H13" i="1"/>
  <c r="S13" i="1"/>
  <c r="O13" i="1"/>
  <c r="R14" i="1"/>
  <c r="H14" i="1"/>
  <c r="S14" i="1"/>
  <c r="O14" i="1"/>
  <c r="C18" i="1"/>
  <c r="G18" i="1"/>
  <c r="I18" i="1"/>
  <c r="P18" i="1"/>
  <c r="J18" i="1"/>
  <c r="M18" i="1"/>
  <c r="N18" i="1"/>
  <c r="C19" i="1"/>
  <c r="G19" i="1"/>
  <c r="I19" i="1"/>
  <c r="P19" i="1"/>
  <c r="J19" i="1"/>
  <c r="M19" i="1"/>
  <c r="N19" i="1"/>
  <c r="C20" i="1"/>
  <c r="G20" i="1"/>
  <c r="I20" i="1"/>
  <c r="P20" i="1"/>
  <c r="J20" i="1"/>
  <c r="M20" i="1"/>
  <c r="N20" i="1"/>
  <c r="B21" i="1"/>
  <c r="C21" i="1"/>
  <c r="G21" i="1"/>
  <c r="I21" i="1"/>
  <c r="P21" i="1"/>
  <c r="J21" i="1"/>
  <c r="M21" i="1"/>
  <c r="N21" i="1"/>
  <c r="B22" i="1"/>
  <c r="C22" i="1"/>
  <c r="G22" i="1"/>
  <c r="I22" i="1"/>
  <c r="P22" i="1"/>
  <c r="J22" i="1"/>
  <c r="M22" i="1"/>
  <c r="N22" i="1"/>
  <c r="B23" i="1"/>
  <c r="C23" i="1"/>
  <c r="G23" i="1"/>
  <c r="I23" i="1"/>
  <c r="P23" i="1"/>
  <c r="J23" i="1"/>
  <c r="M23" i="1"/>
  <c r="N23" i="1"/>
  <c r="B24" i="1"/>
  <c r="C24" i="1"/>
  <c r="G24" i="1"/>
  <c r="I24" i="1"/>
  <c r="P24" i="1"/>
  <c r="J24" i="1"/>
  <c r="M24" i="1"/>
  <c r="N24" i="1"/>
  <c r="B25" i="1"/>
  <c r="C25" i="1"/>
  <c r="G25" i="1"/>
  <c r="I25" i="1"/>
  <c r="P25" i="1"/>
  <c r="J25" i="1"/>
  <c r="M25" i="1"/>
  <c r="N25" i="1"/>
  <c r="B26" i="1"/>
  <c r="C26" i="1"/>
  <c r="G26" i="1"/>
  <c r="I26" i="1"/>
  <c r="P26" i="1"/>
  <c r="J26" i="1"/>
  <c r="M26" i="1"/>
  <c r="N26" i="1"/>
  <c r="I28" i="1"/>
  <c r="P28" i="1"/>
</calcChain>
</file>

<file path=xl/sharedStrings.xml><?xml version="1.0" encoding="utf-8"?>
<sst xmlns="http://schemas.openxmlformats.org/spreadsheetml/2006/main" count="3743" uniqueCount="1113">
  <si>
    <t>MAHIEU</t>
  </si>
  <si>
    <t>MAISON</t>
  </si>
  <si>
    <t>MARLIN</t>
  </si>
  <si>
    <t>MARRE</t>
  </si>
  <si>
    <t>MARTINY</t>
  </si>
  <si>
    <t>JOSEPH</t>
  </si>
  <si>
    <t>MARTORY</t>
  </si>
  <si>
    <t>MATEOS</t>
  </si>
  <si>
    <t>RAYMOND</t>
  </si>
  <si>
    <t>MAUCOLIN</t>
  </si>
  <si>
    <t>JORDAN</t>
  </si>
  <si>
    <t>MAUNOURY</t>
  </si>
  <si>
    <t>MAUPIN</t>
  </si>
  <si>
    <t>MAUREY</t>
  </si>
  <si>
    <t>MAYNARD</t>
  </si>
  <si>
    <t>MAZE</t>
  </si>
  <si>
    <t>MEGNAN</t>
  </si>
  <si>
    <t>MERCET</t>
  </si>
  <si>
    <t>HUGUES</t>
  </si>
  <si>
    <t>BENJAMIN</t>
  </si>
  <si>
    <t>MIGA</t>
  </si>
  <si>
    <t>MILLET</t>
  </si>
  <si>
    <t>MINAULT</t>
  </si>
  <si>
    <t>MOLINA</t>
  </si>
  <si>
    <t>MONTOURCY</t>
  </si>
  <si>
    <t>MOREL</t>
  </si>
  <si>
    <t>MUGUET</t>
  </si>
  <si>
    <t>NEVEU</t>
  </si>
  <si>
    <t>ADRIEN</t>
  </si>
  <si>
    <t>NOWAK</t>
  </si>
  <si>
    <t>PARMENTIER</t>
  </si>
  <si>
    <t>FRANC</t>
  </si>
  <si>
    <t>PERCHEY</t>
  </si>
  <si>
    <t>PERRIER</t>
  </si>
  <si>
    <t>PERROT</t>
  </si>
  <si>
    <t>PESLIN</t>
  </si>
  <si>
    <t>PETIT</t>
  </si>
  <si>
    <t>JOHANN</t>
  </si>
  <si>
    <t>PICANDET</t>
  </si>
  <si>
    <t>PICARD</t>
  </si>
  <si>
    <t>PICHOT</t>
  </si>
  <si>
    <t>PIERREL</t>
  </si>
  <si>
    <t>PITOIS</t>
  </si>
  <si>
    <t>POMMERET</t>
  </si>
  <si>
    <t>PONTHIEUX</t>
  </si>
  <si>
    <t>POULET</t>
  </si>
  <si>
    <t>POULLAIN</t>
  </si>
  <si>
    <t>PREVOST</t>
  </si>
  <si>
    <t>PRIEUR</t>
  </si>
  <si>
    <t>SEBASTIEN</t>
  </si>
  <si>
    <t>PRIN</t>
  </si>
  <si>
    <t>PRUVOST</t>
  </si>
  <si>
    <t>MATTHIEU</t>
  </si>
  <si>
    <t>QUESNOT</t>
  </si>
  <si>
    <t>LIONNEL</t>
  </si>
  <si>
    <t>RACHET</t>
  </si>
  <si>
    <t>RADIER</t>
  </si>
  <si>
    <t>REAUDIN</t>
  </si>
  <si>
    <t>RENARD</t>
  </si>
  <si>
    <t>RIBOULET</t>
  </si>
  <si>
    <t>RIGOLET</t>
  </si>
  <si>
    <t>RIPOLL</t>
  </si>
  <si>
    <t>JEAN YVES</t>
  </si>
  <si>
    <t>RIVET</t>
  </si>
  <si>
    <t>RIVOAL</t>
  </si>
  <si>
    <t>ROBERGE</t>
  </si>
  <si>
    <t>ROCQUEMONT</t>
  </si>
  <si>
    <t>ROHART</t>
  </si>
  <si>
    <t>ROLLAND</t>
  </si>
  <si>
    <t>RONDU</t>
  </si>
  <si>
    <t>ROQUIGNY</t>
  </si>
  <si>
    <t>REMY</t>
  </si>
  <si>
    <t>ROUSSEL</t>
  </si>
  <si>
    <t>RUEDA</t>
  </si>
  <si>
    <t>CATHERINE</t>
  </si>
  <si>
    <t>SAMSON</t>
  </si>
  <si>
    <t>RONALD</t>
  </si>
  <si>
    <t>SANDT</t>
  </si>
  <si>
    <t>SANNIER</t>
  </si>
  <si>
    <t>SCHMITT</t>
  </si>
  <si>
    <t>SEPTAVAUX</t>
  </si>
  <si>
    <t>SIROIT</t>
  </si>
  <si>
    <t>SOLMON</t>
  </si>
  <si>
    <t>SORTAIS</t>
  </si>
  <si>
    <t>TALBOT</t>
  </si>
  <si>
    <t>TELLIER</t>
  </si>
  <si>
    <t>THIRY</t>
  </si>
  <si>
    <t>THORY</t>
  </si>
  <si>
    <t>THUILLIER</t>
  </si>
  <si>
    <t>TIRIAU</t>
  </si>
  <si>
    <t>JEAN MICHEL</t>
  </si>
  <si>
    <t>TREHET</t>
  </si>
  <si>
    <t>TROUSSIER</t>
  </si>
  <si>
    <t>VARACHE</t>
  </si>
  <si>
    <t>ALBAN</t>
  </si>
  <si>
    <t>VAUTIER</t>
  </si>
  <si>
    <t>ELIAN</t>
  </si>
  <si>
    <t>VERDREL</t>
  </si>
  <si>
    <t>VEREL</t>
  </si>
  <si>
    <t>VICTORIA</t>
  </si>
  <si>
    <t>VIGNE</t>
  </si>
  <si>
    <t>WATRIQUANT</t>
  </si>
  <si>
    <t>WEIPPERT</t>
  </si>
  <si>
    <t>WILLEMYNS</t>
  </si>
  <si>
    <t>JACK</t>
  </si>
  <si>
    <t>ZIMMERLIN</t>
  </si>
  <si>
    <t>LIGUE DE NORMANDIE DE BILLARD</t>
  </si>
  <si>
    <t>Receveur</t>
  </si>
  <si>
    <t>Joueur</t>
  </si>
  <si>
    <t>Licence</t>
  </si>
  <si>
    <t>A</t>
  </si>
  <si>
    <t>B</t>
  </si>
  <si>
    <t>C</t>
  </si>
  <si>
    <t>LIBRE</t>
  </si>
  <si>
    <t>BANDE</t>
  </si>
  <si>
    <t>3 BANDES</t>
  </si>
  <si>
    <t>Points</t>
  </si>
  <si>
    <t>Reprises</t>
  </si>
  <si>
    <t>Moyenne</t>
  </si>
  <si>
    <t>Série</t>
  </si>
  <si>
    <t>Points de match</t>
  </si>
  <si>
    <t>X</t>
  </si>
  <si>
    <t>Y</t>
  </si>
  <si>
    <t>Z</t>
  </si>
  <si>
    <t>Equipe</t>
  </si>
  <si>
    <t xml:space="preserve">Visiteur </t>
  </si>
  <si>
    <t>Total des points de match</t>
  </si>
  <si>
    <t>Choisir le nom du club dans la liste ou le saisir manuellement</t>
  </si>
  <si>
    <t>Signature du capitaine</t>
  </si>
  <si>
    <t xml:space="preserve">Date : </t>
  </si>
  <si>
    <t>Liste des clubs carambole</t>
  </si>
  <si>
    <t>Divisions</t>
  </si>
  <si>
    <t>Equipes</t>
  </si>
  <si>
    <t>Le choix de la division provoque l'affichage des distances</t>
  </si>
  <si>
    <t>(JJ/MM/AAAA)</t>
  </si>
  <si>
    <t>Billard</t>
  </si>
  <si>
    <t>points</t>
  </si>
  <si>
    <t>Toutes les parties sont limitées à 40 reprises</t>
  </si>
  <si>
    <t>Equipe A</t>
  </si>
  <si>
    <t>Equipe B</t>
  </si>
  <si>
    <t>Equipe C</t>
  </si>
  <si>
    <t>Equipe D</t>
  </si>
  <si>
    <t>Equipe E</t>
  </si>
  <si>
    <t>Mode de jeu
et distance</t>
  </si>
  <si>
    <t>Nom et Prénom</t>
  </si>
  <si>
    <t>ARGENCES (ABC)</t>
  </si>
  <si>
    <t>URVILLE (ASSUN BC)</t>
  </si>
  <si>
    <t>LOUVIERS (BACL)</t>
  </si>
  <si>
    <t>LES ANDELYS (BCA)</t>
  </si>
  <si>
    <t>CANY-BARVILLE (BCCB)</t>
  </si>
  <si>
    <t>CORMELLES (BCC)</t>
  </si>
  <si>
    <t>FECAMP (BCF)</t>
  </si>
  <si>
    <t>LA SAUSSAYE (BCS)</t>
  </si>
  <si>
    <t>SAINT MARCEL (BCSM)</t>
  </si>
  <si>
    <t>SAINT NICOLAS (BCSNA)</t>
  </si>
  <si>
    <t>EVREUX (BCE)</t>
  </si>
  <si>
    <t>GAILLON (BCG)</t>
  </si>
  <si>
    <t>LISIEUX (BCL)</t>
  </si>
  <si>
    <t>OISSEL (BCO)</t>
  </si>
  <si>
    <t>PACY/EURE (BCP)</t>
  </si>
  <si>
    <t>SOTTEVILLE (BCS)</t>
  </si>
  <si>
    <t>LE HAVRE (CEHB)</t>
  </si>
  <si>
    <t>FLEURY/ANDELLE (FBC)</t>
  </si>
  <si>
    <t>ARGENTAN (PLA)</t>
  </si>
  <si>
    <t>ROUEN (RBC)</t>
  </si>
  <si>
    <t>BERNAY (BBC)</t>
  </si>
  <si>
    <t>RUGLES (USR-BC)</t>
  </si>
  <si>
    <t xml:space="preserve">Cette feuille est à transmettre à : </t>
  </si>
  <si>
    <t>Sélectionner le rang de l'équipe (A, B, C, etc.)</t>
  </si>
  <si>
    <t>Identités</t>
  </si>
  <si>
    <t>Seules les cellules grisées sont à renseigner : manuellement ou à partir de listes préétablies</t>
  </si>
  <si>
    <t>Forfait</t>
  </si>
  <si>
    <t>Sans</t>
  </si>
  <si>
    <r>
      <t xml:space="preserve">Si une équipe ne présente que 2 joueurs, saisir dans la cellule concernée "Forfait"
</t>
    </r>
    <r>
      <rPr>
        <i/>
        <sz val="11"/>
        <rFont val="Arial Narrow"/>
        <family val="2"/>
      </rPr>
      <t>(première donnée dans la liste proposée)</t>
    </r>
  </si>
  <si>
    <t>Championnat "PIERRE LESCAUT"</t>
  </si>
  <si>
    <t>MICHEL</t>
  </si>
  <si>
    <t>JEAN</t>
  </si>
  <si>
    <t>GIBON</t>
  </si>
  <si>
    <t>HUBERT</t>
  </si>
  <si>
    <t>Francis PITOIS</t>
  </si>
  <si>
    <t>9, rue de l'église</t>
  </si>
  <si>
    <t>14370 CHICHEBOVILLE</t>
  </si>
  <si>
    <t>Téléphone : 06 59 70 29 74     Email : fpitois@gmail,com</t>
  </si>
  <si>
    <t>DIVISION (de 1 à 7) :</t>
  </si>
  <si>
    <t>PIEDEFER</t>
  </si>
  <si>
    <t>ADJEMIAN</t>
  </si>
  <si>
    <t>VINCENT</t>
  </si>
  <si>
    <t>FABRICE</t>
  </si>
  <si>
    <t>OLIVIER</t>
  </si>
  <si>
    <t>AHAMD</t>
  </si>
  <si>
    <t>ABDUZALIL</t>
  </si>
  <si>
    <t>ALEXANDRE</t>
  </si>
  <si>
    <t>JACQUES</t>
  </si>
  <si>
    <t>ALLART</t>
  </si>
  <si>
    <t>ELYSE</t>
  </si>
  <si>
    <t>ANDRE</t>
  </si>
  <si>
    <t>BERNARD</t>
  </si>
  <si>
    <t>ARGENTIN</t>
  </si>
  <si>
    <t>JEAN LUC</t>
  </si>
  <si>
    <t>GERARD</t>
  </si>
  <si>
    <t>ARRIVE</t>
  </si>
  <si>
    <t>AUBERT</t>
  </si>
  <si>
    <t>DANIEL</t>
  </si>
  <si>
    <t>JEAN PAUL</t>
  </si>
  <si>
    <t>PHILIPPE</t>
  </si>
  <si>
    <t>FRANCOISE</t>
  </si>
  <si>
    <t>IBRAHIM</t>
  </si>
  <si>
    <t>AZIZIAN</t>
  </si>
  <si>
    <t>RICHARD</t>
  </si>
  <si>
    <t>DIDIER</t>
  </si>
  <si>
    <t>BACCHETTI</t>
  </si>
  <si>
    <t>JEAN MARC</t>
  </si>
  <si>
    <t>BAILLARD</t>
  </si>
  <si>
    <t>BAILLY</t>
  </si>
  <si>
    <t>NICOLAS</t>
  </si>
  <si>
    <t>BAINEE</t>
  </si>
  <si>
    <t>BAIS</t>
  </si>
  <si>
    <t>BATAILLE</t>
  </si>
  <si>
    <t>ANTONIO</t>
  </si>
  <si>
    <t>BAUDER</t>
  </si>
  <si>
    <t>GILBERT</t>
  </si>
  <si>
    <t>BAVILLE</t>
  </si>
  <si>
    <t>SYLVAIN</t>
  </si>
  <si>
    <t>BAZAUD</t>
  </si>
  <si>
    <t>FRANCK</t>
  </si>
  <si>
    <t>BEGUIN</t>
  </si>
  <si>
    <t>CLAUDE</t>
  </si>
  <si>
    <t>BELDAME</t>
  </si>
  <si>
    <t>ROGER</t>
  </si>
  <si>
    <t>BERMENT</t>
  </si>
  <si>
    <t>RENE</t>
  </si>
  <si>
    <t>JACKIE</t>
  </si>
  <si>
    <t>BETON</t>
  </si>
  <si>
    <t>DOMINIQUE</t>
  </si>
  <si>
    <t>VALERIE</t>
  </si>
  <si>
    <t>BEZARD</t>
  </si>
  <si>
    <t>GEORGES</t>
  </si>
  <si>
    <t>BIETTE</t>
  </si>
  <si>
    <t>BILLARD</t>
  </si>
  <si>
    <t>DAVID</t>
  </si>
  <si>
    <t>JULIEN</t>
  </si>
  <si>
    <t>MARC</t>
  </si>
  <si>
    <t>BONHOMME</t>
  </si>
  <si>
    <t>ERIC</t>
  </si>
  <si>
    <t>JEAN CLAUDE</t>
  </si>
  <si>
    <t>JEAN PIERRE</t>
  </si>
  <si>
    <t>BOULIER</t>
  </si>
  <si>
    <t>ALAIN</t>
  </si>
  <si>
    <t>BOULNOIS</t>
  </si>
  <si>
    <t>BOURDON</t>
  </si>
  <si>
    <t>YVES</t>
  </si>
  <si>
    <t>BOURDOULOU</t>
  </si>
  <si>
    <t>MARCEL</t>
  </si>
  <si>
    <t>BOUREL</t>
  </si>
  <si>
    <t>BOURGET</t>
  </si>
  <si>
    <t>BOUTIN</t>
  </si>
  <si>
    <t>ANTOINE</t>
  </si>
  <si>
    <t>GUY</t>
  </si>
  <si>
    <t>LAURENT</t>
  </si>
  <si>
    <t>BOUTINAUD</t>
  </si>
  <si>
    <t>BOUVIER</t>
  </si>
  <si>
    <t>BERTRAND</t>
  </si>
  <si>
    <t>GUILLAUME</t>
  </si>
  <si>
    <t>BRANCO</t>
  </si>
  <si>
    <t>ANTHONY</t>
  </si>
  <si>
    <t>BRETTEVILLE</t>
  </si>
  <si>
    <t>DENIS</t>
  </si>
  <si>
    <t>BROWANG</t>
  </si>
  <si>
    <t>BRULARD</t>
  </si>
  <si>
    <t>BRUNET</t>
  </si>
  <si>
    <t>BUSSIERE</t>
  </si>
  <si>
    <t>BUTELET</t>
  </si>
  <si>
    <t>BRUNO</t>
  </si>
  <si>
    <t>CAJEAN</t>
  </si>
  <si>
    <t>GERMAIN</t>
  </si>
  <si>
    <t>CARDON</t>
  </si>
  <si>
    <t>CARPENTIER</t>
  </si>
  <si>
    <t>CHRISTIAN</t>
  </si>
  <si>
    <t>CARRE</t>
  </si>
  <si>
    <t>PIERRE</t>
  </si>
  <si>
    <t>CAZAUX</t>
  </si>
  <si>
    <t>CHAGNOT</t>
  </si>
  <si>
    <t>CHALVET</t>
  </si>
  <si>
    <t>PATRICE</t>
  </si>
  <si>
    <t>CHARBONNIER</t>
  </si>
  <si>
    <t>CHARLES</t>
  </si>
  <si>
    <t>GREGORY</t>
  </si>
  <si>
    <t>CHOUPAUT</t>
  </si>
  <si>
    <t>COCHARD</t>
  </si>
  <si>
    <t>PATRICK</t>
  </si>
  <si>
    <t>COCY</t>
  </si>
  <si>
    <t>GILLES</t>
  </si>
  <si>
    <t>COEVOET</t>
  </si>
  <si>
    <t>COLINET</t>
  </si>
  <si>
    <t>COLLE</t>
  </si>
  <si>
    <t>GERALD</t>
  </si>
  <si>
    <t>CORNO</t>
  </si>
  <si>
    <t>MARTINE</t>
  </si>
  <si>
    <t>COUCHOT</t>
  </si>
  <si>
    <t>COUCKE</t>
  </si>
  <si>
    <t>CRASSOUS</t>
  </si>
  <si>
    <t>CUGNIN</t>
  </si>
  <si>
    <t>FREDERIC</t>
  </si>
  <si>
    <t>CUVIER</t>
  </si>
  <si>
    <t>DAIGLE</t>
  </si>
  <si>
    <t>DAIREAUX</t>
  </si>
  <si>
    <t>SERGE</t>
  </si>
  <si>
    <t>MICKAEL</t>
  </si>
  <si>
    <t>DAUSSY</t>
  </si>
  <si>
    <t>DAUTRY</t>
  </si>
  <si>
    <t>ANNICK</t>
  </si>
  <si>
    <t>DAVITTI</t>
  </si>
  <si>
    <t>DAVOINE</t>
  </si>
  <si>
    <t>CHOLLET</t>
  </si>
  <si>
    <t>THIERRY</t>
  </si>
  <si>
    <t>DE TOFFOLI</t>
  </si>
  <si>
    <t>JEAN ANTOINE</t>
  </si>
  <si>
    <t>DELALONDRE</t>
  </si>
  <si>
    <t>MAX</t>
  </si>
  <si>
    <t>DELAMARRE</t>
  </si>
  <si>
    <t>DEMELLIER</t>
  </si>
  <si>
    <t>DEMERSEMAN</t>
  </si>
  <si>
    <t>DEMON</t>
  </si>
  <si>
    <t>HENRI</t>
  </si>
  <si>
    <t>MICHAEL</t>
  </si>
  <si>
    <t>PASCAL</t>
  </si>
  <si>
    <t>FRANCIS</t>
  </si>
  <si>
    <t>DERONGS</t>
  </si>
  <si>
    <t>DESPIT</t>
  </si>
  <si>
    <t>DEVILLERS</t>
  </si>
  <si>
    <t>DEZETANT</t>
  </si>
  <si>
    <t>DONNEGER</t>
  </si>
  <si>
    <t>ABEL</t>
  </si>
  <si>
    <t>DU BOUCHAGE</t>
  </si>
  <si>
    <t>DUCROCQ</t>
  </si>
  <si>
    <t>DUHOMME</t>
  </si>
  <si>
    <t>DUMOND</t>
  </si>
  <si>
    <t>DUMONT</t>
  </si>
  <si>
    <t>DUPONCHEL</t>
  </si>
  <si>
    <t>DUPRE</t>
  </si>
  <si>
    <t>LUDOVIC</t>
  </si>
  <si>
    <t>DURANTI</t>
  </si>
  <si>
    <t>DUTHIL</t>
  </si>
  <si>
    <t>DAMIEN</t>
  </si>
  <si>
    <t>DUVAL</t>
  </si>
  <si>
    <t>NORBERT</t>
  </si>
  <si>
    <t>ERONTE</t>
  </si>
  <si>
    <t>ESLIER</t>
  </si>
  <si>
    <t>ESTRIER</t>
  </si>
  <si>
    <t>EUDELINE</t>
  </si>
  <si>
    <t>EUDIER</t>
  </si>
  <si>
    <t>FACQUET</t>
  </si>
  <si>
    <t>SUKMA</t>
  </si>
  <si>
    <t>FERNANDEZ</t>
  </si>
  <si>
    <t>ROBIN</t>
  </si>
  <si>
    <t>FLEURY</t>
  </si>
  <si>
    <t>FONTAINE</t>
  </si>
  <si>
    <t>YANN</t>
  </si>
  <si>
    <t>FOURNIAL</t>
  </si>
  <si>
    <t>FRANCOIS</t>
  </si>
  <si>
    <t>GAILLARD</t>
  </si>
  <si>
    <t>GALAN</t>
  </si>
  <si>
    <t>LIONEL</t>
  </si>
  <si>
    <t>GARREAU</t>
  </si>
  <si>
    <t>CYRIL</t>
  </si>
  <si>
    <t>GASQUET</t>
  </si>
  <si>
    <t>ROBERT</t>
  </si>
  <si>
    <t>GEORGE</t>
  </si>
  <si>
    <t>CYRILLE</t>
  </si>
  <si>
    <t>GERVAIS</t>
  </si>
  <si>
    <t>GESTIN</t>
  </si>
  <si>
    <t>GEYER</t>
  </si>
  <si>
    <t>CHRISTOPHE</t>
  </si>
  <si>
    <t>GNOCCHI</t>
  </si>
  <si>
    <t>GIANPAOLO</t>
  </si>
  <si>
    <t>GODILLE</t>
  </si>
  <si>
    <t>GONZALES</t>
  </si>
  <si>
    <t>JOSE</t>
  </si>
  <si>
    <t>GOUDIER</t>
  </si>
  <si>
    <t>DANIELLE</t>
  </si>
  <si>
    <t>GOURSAUD</t>
  </si>
  <si>
    <t>GOUSSETIS</t>
  </si>
  <si>
    <t>GRASSIN</t>
  </si>
  <si>
    <t>GRICOURT</t>
  </si>
  <si>
    <t>GROSDEMANGE</t>
  </si>
  <si>
    <t>GUERIN</t>
  </si>
  <si>
    <t>GUIGNON</t>
  </si>
  <si>
    <t>JIM</t>
  </si>
  <si>
    <t>GUYADER</t>
  </si>
  <si>
    <t>GAEL</t>
  </si>
  <si>
    <t>SOPHIE</t>
  </si>
  <si>
    <t>HAFED</t>
  </si>
  <si>
    <t>HERVE</t>
  </si>
  <si>
    <t>HAZART HAMEL</t>
  </si>
  <si>
    <t>HEBERT</t>
  </si>
  <si>
    <t>YVAN</t>
  </si>
  <si>
    <t>HENRY</t>
  </si>
  <si>
    <t>HINTZY</t>
  </si>
  <si>
    <t>LOUIS</t>
  </si>
  <si>
    <t>HUE</t>
  </si>
  <si>
    <t>HUGER</t>
  </si>
  <si>
    <t>IPPOLITO</t>
  </si>
  <si>
    <t>JACQ</t>
  </si>
  <si>
    <t>JANOSKA</t>
  </si>
  <si>
    <t>JACKY</t>
  </si>
  <si>
    <t>JUBLOT</t>
  </si>
  <si>
    <t>KENZEY</t>
  </si>
  <si>
    <t>LAINE</t>
  </si>
  <si>
    <t>LANGEVIN</t>
  </si>
  <si>
    <t>LANGLOIS</t>
  </si>
  <si>
    <t>LATEYRON</t>
  </si>
  <si>
    <t>VALERY</t>
  </si>
  <si>
    <t>LE GALL</t>
  </si>
  <si>
    <t>LE MOULEC</t>
  </si>
  <si>
    <t>JOHNNY</t>
  </si>
  <si>
    <t>LE SELLIN</t>
  </si>
  <si>
    <t>LEBOUCHER</t>
  </si>
  <si>
    <t>LEBOURGEOIS</t>
  </si>
  <si>
    <t>LEBRETON</t>
  </si>
  <si>
    <t>LEFEBVRE</t>
  </si>
  <si>
    <t>LEFEVRE</t>
  </si>
  <si>
    <t>YANNICK</t>
  </si>
  <si>
    <t>LEGENDRE</t>
  </si>
  <si>
    <t>CEDRIC</t>
  </si>
  <si>
    <t>NATHAN</t>
  </si>
  <si>
    <t>LEGRET</t>
  </si>
  <si>
    <t>ALEXIAN</t>
  </si>
  <si>
    <t>LEHARIVEL</t>
  </si>
  <si>
    <t>LEMARCHAND</t>
  </si>
  <si>
    <t>REGIS</t>
  </si>
  <si>
    <t>LEMOIGNE</t>
  </si>
  <si>
    <t>LEPINAY</t>
  </si>
  <si>
    <t>LEPORQ</t>
  </si>
  <si>
    <t>LESCAN</t>
  </si>
  <si>
    <t>LESELLIER</t>
  </si>
  <si>
    <t>LETELLIER</t>
  </si>
  <si>
    <t>LETOURNEUR</t>
  </si>
  <si>
    <t>LETRESOR</t>
  </si>
  <si>
    <t>MAURICE</t>
  </si>
  <si>
    <t>LHEUREUX</t>
  </si>
  <si>
    <t>LIARD</t>
  </si>
  <si>
    <t>LIBERT</t>
  </si>
  <si>
    <t>LOUIS PIERRE</t>
  </si>
  <si>
    <t>LOMBARD</t>
  </si>
  <si>
    <t>LORGET</t>
  </si>
  <si>
    <t>EMMANUEL</t>
  </si>
  <si>
    <t>LOURSEL</t>
  </si>
  <si>
    <t>MAGNAN</t>
  </si>
  <si>
    <t>LEHERICEY</t>
  </si>
  <si>
    <t>DOUILLOT</t>
  </si>
  <si>
    <t>DRIEUX</t>
  </si>
  <si>
    <t>MARY</t>
  </si>
  <si>
    <t>GRANDSIRE</t>
  </si>
  <si>
    <t>COLIN</t>
  </si>
  <si>
    <t>LE CAER</t>
  </si>
  <si>
    <t>RAMDANI</t>
  </si>
  <si>
    <t>Club</t>
  </si>
  <si>
    <t>GUERET</t>
  </si>
  <si>
    <t>GUEROULT</t>
  </si>
  <si>
    <t>NOTHEAUX</t>
  </si>
  <si>
    <t>BETILLE</t>
  </si>
  <si>
    <t>DEBRAY</t>
  </si>
  <si>
    <t>ELIE</t>
  </si>
  <si>
    <t>JOANNES</t>
  </si>
  <si>
    <t>BRABANT</t>
  </si>
  <si>
    <t>FAGOT</t>
  </si>
  <si>
    <t>QUEVA</t>
  </si>
  <si>
    <t>LEBEGUE</t>
  </si>
  <si>
    <t>MOULIN</t>
  </si>
  <si>
    <t>BARBIER</t>
  </si>
  <si>
    <t>VIOLAINE</t>
  </si>
  <si>
    <t>VERON</t>
  </si>
  <si>
    <t>CUVILLIEZ</t>
  </si>
  <si>
    <t>HORCHOLLES</t>
  </si>
  <si>
    <t>JACA</t>
  </si>
  <si>
    <t>ANTEM</t>
  </si>
  <si>
    <t>BUNEL</t>
  </si>
  <si>
    <t>CONESA</t>
  </si>
  <si>
    <t>BRIGITTE</t>
  </si>
  <si>
    <t>EVRARD</t>
  </si>
  <si>
    <t>LYLIAN</t>
  </si>
  <si>
    <t>MASSON</t>
  </si>
  <si>
    <t>BIANCHINI</t>
  </si>
  <si>
    <t>JEAN ROBERT</t>
  </si>
  <si>
    <t>BLONDEL</t>
  </si>
  <si>
    <t>JEAN THIERRY</t>
  </si>
  <si>
    <t>CHAPLEAU</t>
  </si>
  <si>
    <t>FLORIAN</t>
  </si>
  <si>
    <t>VAUCHEL</t>
  </si>
  <si>
    <t>AYMONOD</t>
  </si>
  <si>
    <t>COUDREAU</t>
  </si>
  <si>
    <t>DROUHAULT</t>
  </si>
  <si>
    <t>RIVIERE</t>
  </si>
  <si>
    <t>BLANCO</t>
  </si>
  <si>
    <t>PASCALE</t>
  </si>
  <si>
    <t>DELOBEL</t>
  </si>
  <si>
    <t>GASCHY</t>
  </si>
  <si>
    <t>HEMPEL</t>
  </si>
  <si>
    <t>LELEVRIER</t>
  </si>
  <si>
    <t>RAULT</t>
  </si>
  <si>
    <t>SCHWARTZ</t>
  </si>
  <si>
    <t>CADINOT</t>
  </si>
  <si>
    <t>LECAVELIER DESETANGS</t>
  </si>
  <si>
    <t>ENZO</t>
  </si>
  <si>
    <t>GARO</t>
  </si>
  <si>
    <t>NAEL</t>
  </si>
  <si>
    <t>TOUTAIN</t>
  </si>
  <si>
    <t>REMI</t>
  </si>
  <si>
    <t>BIDAULT</t>
  </si>
  <si>
    <t>BOUTTIER</t>
  </si>
  <si>
    <t>CHAMP</t>
  </si>
  <si>
    <t>HONDIER</t>
  </si>
  <si>
    <t>JASPERS</t>
  </si>
  <si>
    <t>DICK</t>
  </si>
  <si>
    <t>MAXIME</t>
  </si>
  <si>
    <t>LEGAZPI</t>
  </si>
  <si>
    <t>RUBEN</t>
  </si>
  <si>
    <t>MARTINS</t>
  </si>
  <si>
    <t>JOSE BRAZ</t>
  </si>
  <si>
    <t>PALAZON</t>
  </si>
  <si>
    <t>JAVIER</t>
  </si>
  <si>
    <t>PICOT</t>
  </si>
  <si>
    <t>CHESNEAU</t>
  </si>
  <si>
    <t>DUFILS</t>
  </si>
  <si>
    <t>EYBERT BERARD</t>
  </si>
  <si>
    <t>MALLET</t>
  </si>
  <si>
    <t>PAJON</t>
  </si>
  <si>
    <t>MARIE PIERRE</t>
  </si>
  <si>
    <t>PAULIN</t>
  </si>
  <si>
    <t>QUEREY</t>
  </si>
  <si>
    <t>ROUZAUD DANIS</t>
  </si>
  <si>
    <t>LELOIR</t>
  </si>
  <si>
    <t>GRENU</t>
  </si>
  <si>
    <t>HOUILLEZ</t>
  </si>
  <si>
    <t>MATHIS</t>
  </si>
  <si>
    <t>LEVILLAIN</t>
  </si>
  <si>
    <t>EVELYNE</t>
  </si>
  <si>
    <t>POIGNYE</t>
  </si>
  <si>
    <t>QUILLAUD</t>
  </si>
  <si>
    <t>PAULETTE</t>
  </si>
  <si>
    <t>145242 G</t>
  </si>
  <si>
    <t>122682 O</t>
  </si>
  <si>
    <t>017468 W</t>
  </si>
  <si>
    <t>142933 L</t>
  </si>
  <si>
    <t>017875 N</t>
  </si>
  <si>
    <t>116603 T</t>
  </si>
  <si>
    <t>138573 T</t>
  </si>
  <si>
    <t>146121 B</t>
  </si>
  <si>
    <t>100615 V</t>
  </si>
  <si>
    <t>153296 B</t>
  </si>
  <si>
    <t>126209 F</t>
  </si>
  <si>
    <t>017461 P</t>
  </si>
  <si>
    <t>144781 N</t>
  </si>
  <si>
    <t>153309 Q</t>
  </si>
  <si>
    <t>017739 H</t>
  </si>
  <si>
    <t>011871 P</t>
  </si>
  <si>
    <t>146291 P</t>
  </si>
  <si>
    <t>127340 S</t>
  </si>
  <si>
    <t>120322 U</t>
  </si>
  <si>
    <t>100586 S</t>
  </si>
  <si>
    <t>153247 Y</t>
  </si>
  <si>
    <t>141784 G</t>
  </si>
  <si>
    <t>152579 X</t>
  </si>
  <si>
    <t>100587 T</t>
  </si>
  <si>
    <t>147566 Y</t>
  </si>
  <si>
    <t>102206 A</t>
  </si>
  <si>
    <t>145858 Y</t>
  </si>
  <si>
    <t>144302 C</t>
  </si>
  <si>
    <t>144303 D</t>
  </si>
  <si>
    <t>152580 Y</t>
  </si>
  <si>
    <t>131882 K</t>
  </si>
  <si>
    <t>146123 D</t>
  </si>
  <si>
    <t>017465 T</t>
  </si>
  <si>
    <t>017466 U</t>
  </si>
  <si>
    <t>149399 Q</t>
  </si>
  <si>
    <t>149400 R</t>
  </si>
  <si>
    <t>017467 V</t>
  </si>
  <si>
    <t>112010 C</t>
  </si>
  <si>
    <t>126212 I</t>
  </si>
  <si>
    <t>129045 H</t>
  </si>
  <si>
    <t>112009 B</t>
  </si>
  <si>
    <t>100521 F</t>
  </si>
  <si>
    <t>126213 J</t>
  </si>
  <si>
    <t>107057 P</t>
  </si>
  <si>
    <t>116626 Q</t>
  </si>
  <si>
    <t>140475 X</t>
  </si>
  <si>
    <t>017728 W</t>
  </si>
  <si>
    <t>138567 N</t>
  </si>
  <si>
    <t>157910 R</t>
  </si>
  <si>
    <t>144318 S</t>
  </si>
  <si>
    <t>124649 F</t>
  </si>
  <si>
    <t>017786 C</t>
  </si>
  <si>
    <t>106833 Z</t>
  </si>
  <si>
    <t>018002 K</t>
  </si>
  <si>
    <t>146122 C</t>
  </si>
  <si>
    <t>159291 S</t>
  </si>
  <si>
    <t>149401 S</t>
  </si>
  <si>
    <t>149403 V</t>
  </si>
  <si>
    <t>017727 V</t>
  </si>
  <si>
    <t>116625 P</t>
  </si>
  <si>
    <t>141079 D</t>
  </si>
  <si>
    <t>140476 Y</t>
  </si>
  <si>
    <t>017571 V</t>
  </si>
  <si>
    <t>010634 A</t>
  </si>
  <si>
    <t>106824 Q</t>
  </si>
  <si>
    <t>018014 W</t>
  </si>
  <si>
    <t>108157 X</t>
  </si>
  <si>
    <t>124009 P</t>
  </si>
  <si>
    <t>159869 W</t>
  </si>
  <si>
    <t>017479 H</t>
  </si>
  <si>
    <t>127188 W</t>
  </si>
  <si>
    <t>141280 W</t>
  </si>
  <si>
    <t>118079 N</t>
  </si>
  <si>
    <t>143290 E</t>
  </si>
  <si>
    <t>017653 Z</t>
  </si>
  <si>
    <t>141281 X</t>
  </si>
  <si>
    <t>017485 N</t>
  </si>
  <si>
    <t>138763 B</t>
  </si>
  <si>
    <t>145084 E</t>
  </si>
  <si>
    <t>160329 W</t>
  </si>
  <si>
    <t>106828 U</t>
  </si>
  <si>
    <t>134687 H</t>
  </si>
  <si>
    <t>137351 T</t>
  </si>
  <si>
    <t>137443 H</t>
  </si>
  <si>
    <t>150560 C</t>
  </si>
  <si>
    <t>017693 N</t>
  </si>
  <si>
    <t>017694 O</t>
  </si>
  <si>
    <t>141741 P</t>
  </si>
  <si>
    <t>115463 X</t>
  </si>
  <si>
    <t>107038 W</t>
  </si>
  <si>
    <t>107040 Y</t>
  </si>
  <si>
    <t>017476 E</t>
  </si>
  <si>
    <t>142403 B</t>
  </si>
  <si>
    <t>159344 A</t>
  </si>
  <si>
    <t>018123 B</t>
  </si>
  <si>
    <t>159687 Y</t>
  </si>
  <si>
    <t>112015 H</t>
  </si>
  <si>
    <t>139939 H</t>
  </si>
  <si>
    <t>152810 Y</t>
  </si>
  <si>
    <t>017495 X</t>
  </si>
  <si>
    <t>017626 Y</t>
  </si>
  <si>
    <t>143284 Y</t>
  </si>
  <si>
    <t>018140 S</t>
  </si>
  <si>
    <t>018005 N</t>
  </si>
  <si>
    <t>017606 E</t>
  </si>
  <si>
    <t>100560 S</t>
  </si>
  <si>
    <t>112270 C</t>
  </si>
  <si>
    <t>137339 H</t>
  </si>
  <si>
    <t>137982 A</t>
  </si>
  <si>
    <t>112004 W</t>
  </si>
  <si>
    <t>017610 I</t>
  </si>
  <si>
    <t>107240 Q</t>
  </si>
  <si>
    <t>160190 V</t>
  </si>
  <si>
    <t>017627 Z</t>
  </si>
  <si>
    <t>145451 H</t>
  </si>
  <si>
    <t>145450 G</t>
  </si>
  <si>
    <t>017926 M</t>
  </si>
  <si>
    <t>153268 W</t>
  </si>
  <si>
    <t>150245 K</t>
  </si>
  <si>
    <t>017614 M</t>
  </si>
  <si>
    <t>133458 A</t>
  </si>
  <si>
    <t>018043 Z</t>
  </si>
  <si>
    <t>158108 G</t>
  </si>
  <si>
    <t>119852 S</t>
  </si>
  <si>
    <t>142932 K</t>
  </si>
  <si>
    <t>017616 O</t>
  </si>
  <si>
    <t>017827 R</t>
  </si>
  <si>
    <t>017477 F</t>
  </si>
  <si>
    <t>148806 W</t>
  </si>
  <si>
    <t>122687 T</t>
  </si>
  <si>
    <t>118084 S</t>
  </si>
  <si>
    <t>127142 C</t>
  </si>
  <si>
    <t>127143 D</t>
  </si>
  <si>
    <t>017829 T</t>
  </si>
  <si>
    <t>017478 G</t>
  </si>
  <si>
    <t>106781 Z</t>
  </si>
  <si>
    <t>144155 L</t>
  </si>
  <si>
    <t>144156 M</t>
  </si>
  <si>
    <t>127508 E</t>
  </si>
  <si>
    <t>017643 P</t>
  </si>
  <si>
    <t>137817 R</t>
  </si>
  <si>
    <t>017709 D</t>
  </si>
  <si>
    <t>112556 C</t>
  </si>
  <si>
    <t>138224 I</t>
  </si>
  <si>
    <t>017770 M</t>
  </si>
  <si>
    <t>159595 Y</t>
  </si>
  <si>
    <t>107052 K</t>
  </si>
  <si>
    <t>156840 D</t>
  </si>
  <si>
    <t>017637 J</t>
  </si>
  <si>
    <t>125063 D</t>
  </si>
  <si>
    <t>018105 J</t>
  </si>
  <si>
    <t>159970 F</t>
  </si>
  <si>
    <t>135751 F</t>
  </si>
  <si>
    <t>135752 G</t>
  </si>
  <si>
    <t>126223 T</t>
  </si>
  <si>
    <t>131887 P</t>
  </si>
  <si>
    <t>137816 Q</t>
  </si>
  <si>
    <t>017744 M</t>
  </si>
  <si>
    <t>112043 J</t>
  </si>
  <si>
    <t>144165 V</t>
  </si>
  <si>
    <t>017721 P</t>
  </si>
  <si>
    <t>126230 A</t>
  </si>
  <si>
    <t>100599 F</t>
  </si>
  <si>
    <t>017650 W</t>
  </si>
  <si>
    <t>144166 W</t>
  </si>
  <si>
    <t>131880 I</t>
  </si>
  <si>
    <t>129110 U</t>
  </si>
  <si>
    <t>127128 O</t>
  </si>
  <si>
    <t>150707 M</t>
  </si>
  <si>
    <t>153098 L</t>
  </si>
  <si>
    <t>131881 J</t>
  </si>
  <si>
    <t>147139 J</t>
  </si>
  <si>
    <t>159932 P</t>
  </si>
  <si>
    <t>150542 H</t>
  </si>
  <si>
    <t>142631 V</t>
  </si>
  <si>
    <t>129144 C</t>
  </si>
  <si>
    <t>159757 Z</t>
  </si>
  <si>
    <t>119857 X</t>
  </si>
  <si>
    <t>017497 Z</t>
  </si>
  <si>
    <t>017746 O</t>
  </si>
  <si>
    <t>122704 K</t>
  </si>
  <si>
    <t>126192 O</t>
  </si>
  <si>
    <t>154536 Z</t>
  </si>
  <si>
    <t>137446 K</t>
  </si>
  <si>
    <t>013523 D</t>
  </si>
  <si>
    <t>147057 V</t>
  </si>
  <si>
    <t>158401 A</t>
  </si>
  <si>
    <t>017597 V</t>
  </si>
  <si>
    <t>017858 W</t>
  </si>
  <si>
    <t>137451 P</t>
  </si>
  <si>
    <t>017818 I</t>
  </si>
  <si>
    <t>017498 A</t>
  </si>
  <si>
    <t>129095 F</t>
  </si>
  <si>
    <t>122758 M</t>
  </si>
  <si>
    <t>017629 B</t>
  </si>
  <si>
    <t>147263 T</t>
  </si>
  <si>
    <t>148074 A</t>
  </si>
  <si>
    <t>017658 E</t>
  </si>
  <si>
    <t>152826 Q</t>
  </si>
  <si>
    <t>145961 X</t>
  </si>
  <si>
    <t>106284 W</t>
  </si>
  <si>
    <t>110690 I</t>
  </si>
  <si>
    <t>129114 Y</t>
  </si>
  <si>
    <t>126193 P</t>
  </si>
  <si>
    <t>147667 H</t>
  </si>
  <si>
    <t>160307 X</t>
  </si>
  <si>
    <t>144380 C</t>
  </si>
  <si>
    <t>017748 Q</t>
  </si>
  <si>
    <t>011465 Z</t>
  </si>
  <si>
    <t>112307 N</t>
  </si>
  <si>
    <t>153100 N</t>
  </si>
  <si>
    <t>149903 N</t>
  </si>
  <si>
    <t>155024 E</t>
  </si>
  <si>
    <t>149904 P</t>
  </si>
  <si>
    <t>134671 R</t>
  </si>
  <si>
    <t>017558 I</t>
  </si>
  <si>
    <t>158947 T</t>
  </si>
  <si>
    <t>017621 T</t>
  </si>
  <si>
    <t>017823 N</t>
  </si>
  <si>
    <t>144074 I</t>
  </si>
  <si>
    <t>158946 S</t>
  </si>
  <si>
    <t>158945 R</t>
  </si>
  <si>
    <t>159884 M</t>
  </si>
  <si>
    <t>122711 R</t>
  </si>
  <si>
    <t>017664 K</t>
  </si>
  <si>
    <t>144782 O</t>
  </si>
  <si>
    <t>149312 W</t>
  </si>
  <si>
    <t>017867 F</t>
  </si>
  <si>
    <t>138381 J</t>
  </si>
  <si>
    <t>017604 C</t>
  </si>
  <si>
    <t>133432 A</t>
  </si>
  <si>
    <t>141213 H</t>
  </si>
  <si>
    <t>135579 P</t>
  </si>
  <si>
    <t>017586 K</t>
  </si>
  <si>
    <t>142307 J</t>
  </si>
  <si>
    <t>127746 I</t>
  </si>
  <si>
    <t>156465 W</t>
  </si>
  <si>
    <t>148277 W</t>
  </si>
  <si>
    <t>127747 J</t>
  </si>
  <si>
    <t>126235 F</t>
  </si>
  <si>
    <t>135582 S</t>
  </si>
  <si>
    <t>101657 X</t>
  </si>
  <si>
    <t>017671 R</t>
  </si>
  <si>
    <t>159676 L</t>
  </si>
  <si>
    <t>126237 H</t>
  </si>
  <si>
    <t>137252 Y</t>
  </si>
  <si>
    <t>153013 T</t>
  </si>
  <si>
    <t>017754 W</t>
  </si>
  <si>
    <t>160279 R</t>
  </si>
  <si>
    <t>153690 E</t>
  </si>
  <si>
    <t>159430 T</t>
  </si>
  <si>
    <t>017543 T</t>
  </si>
  <si>
    <t>017482 K</t>
  </si>
  <si>
    <t>017790 G</t>
  </si>
  <si>
    <t>152234 X</t>
  </si>
  <si>
    <t>013085 H</t>
  </si>
  <si>
    <t>131886 O</t>
  </si>
  <si>
    <t>112008 A</t>
  </si>
  <si>
    <t>017939 Z</t>
  </si>
  <si>
    <t>156765 X</t>
  </si>
  <si>
    <t>017912 Y</t>
  </si>
  <si>
    <t>117778 Y</t>
  </si>
  <si>
    <t>017978 M</t>
  </si>
  <si>
    <t>107058 Q</t>
  </si>
  <si>
    <t>017732 A</t>
  </si>
  <si>
    <t>156766 Y</t>
  </si>
  <si>
    <t>017763 F</t>
  </si>
  <si>
    <t>017752 U</t>
  </si>
  <si>
    <t>155577 F</t>
  </si>
  <si>
    <t>011123 V</t>
  </si>
  <si>
    <t>153994 K</t>
  </si>
  <si>
    <t>148558 B</t>
  </si>
  <si>
    <t>017731 Z</t>
  </si>
  <si>
    <t>154240 C</t>
  </si>
  <si>
    <t>155576 E</t>
  </si>
  <si>
    <t>149830 J</t>
  </si>
  <si>
    <t>018412 E</t>
  </si>
  <si>
    <t>017756 Y</t>
  </si>
  <si>
    <t>140480 C</t>
  </si>
  <si>
    <t>154864 F</t>
  </si>
  <si>
    <t>152232 V</t>
  </si>
  <si>
    <t>017572 W</t>
  </si>
  <si>
    <t>147307 R</t>
  </si>
  <si>
    <t>017602 A</t>
  </si>
  <si>
    <t>017544 U</t>
  </si>
  <si>
    <t>113094 U</t>
  </si>
  <si>
    <t>152578 W</t>
  </si>
  <si>
    <t>017892 E</t>
  </si>
  <si>
    <t>018027 J</t>
  </si>
  <si>
    <t>133832 K</t>
  </si>
  <si>
    <t>111081 J</t>
  </si>
  <si>
    <t>154535 Y</t>
  </si>
  <si>
    <t>136046 O</t>
  </si>
  <si>
    <t>155061 V</t>
  </si>
  <si>
    <t>017687 H</t>
  </si>
  <si>
    <t>143287 B</t>
  </si>
  <si>
    <t>133469 L</t>
  </si>
  <si>
    <t>150883 D</t>
  </si>
  <si>
    <t>017569 T</t>
  </si>
  <si>
    <t>120315 N</t>
  </si>
  <si>
    <t>150068 S</t>
  </si>
  <si>
    <t>158426 C</t>
  </si>
  <si>
    <t>124014 U</t>
  </si>
  <si>
    <t>118093 B</t>
  </si>
  <si>
    <t>101636 C</t>
  </si>
  <si>
    <t>154534 X</t>
  </si>
  <si>
    <t>149872 E</t>
  </si>
  <si>
    <t>148239 E</t>
  </si>
  <si>
    <t>017803 T</t>
  </si>
  <si>
    <t>017689 J</t>
  </si>
  <si>
    <t>144620 I</t>
  </si>
  <si>
    <t>017537 N</t>
  </si>
  <si>
    <t>017576 A</t>
  </si>
  <si>
    <t>131482 A</t>
  </si>
  <si>
    <t>017997 F</t>
  </si>
  <si>
    <t>131485 D</t>
  </si>
  <si>
    <t>139912 G</t>
  </si>
  <si>
    <t>017869 H</t>
  </si>
  <si>
    <t>152619 Q</t>
  </si>
  <si>
    <t>129135 T</t>
  </si>
  <si>
    <t>142970 W</t>
  </si>
  <si>
    <t>128208 C</t>
  </si>
  <si>
    <t>018075 F</t>
  </si>
  <si>
    <t>017542 S</t>
  </si>
  <si>
    <t>151711 D</t>
  </si>
  <si>
    <t>017820 K</t>
  </si>
  <si>
    <t>017986 U</t>
  </si>
  <si>
    <t>108288 Y</t>
  </si>
  <si>
    <t>124614 W</t>
  </si>
  <si>
    <t>156138 Q</t>
  </si>
  <si>
    <t>018138 Q</t>
  </si>
  <si>
    <t>157731 X</t>
  </si>
  <si>
    <t>134863 B</t>
  </si>
  <si>
    <t>118088 W</t>
  </si>
  <si>
    <t>158948 V</t>
  </si>
  <si>
    <t>018041 X</t>
  </si>
  <si>
    <t>138167 D</t>
  </si>
  <si>
    <t>142974 A</t>
  </si>
  <si>
    <t>142975 B</t>
  </si>
  <si>
    <t>018044 A</t>
  </si>
  <si>
    <t>021024 Q</t>
  </si>
  <si>
    <t>131534 A</t>
  </si>
  <si>
    <t>133889 P</t>
  </si>
  <si>
    <t>145457 N</t>
  </si>
  <si>
    <t>152834 Z</t>
  </si>
  <si>
    <t>157733 Z</t>
  </si>
  <si>
    <t>017518 U</t>
  </si>
  <si>
    <t>122166 S</t>
  </si>
  <si>
    <t>017817 H</t>
  </si>
  <si>
    <t>142977 D</t>
  </si>
  <si>
    <t>017730 Y</t>
  </si>
  <si>
    <t>159709 X</t>
  </si>
  <si>
    <t>159713 B</t>
  </si>
  <si>
    <t>017909 V</t>
  </si>
  <si>
    <t>124617 Z</t>
  </si>
  <si>
    <t>148983 N</t>
  </si>
  <si>
    <t>149174 W</t>
  </si>
  <si>
    <t>017923 J</t>
  </si>
  <si>
    <t>150113 R</t>
  </si>
  <si>
    <t>BATUT</t>
  </si>
  <si>
    <t>6041 J</t>
  </si>
  <si>
    <t>100613 T</t>
  </si>
  <si>
    <t>DUMESNIL</t>
  </si>
  <si>
    <t>152787 Y</t>
  </si>
  <si>
    <t>LEBOUTEILLER</t>
  </si>
  <si>
    <t>138227 L</t>
  </si>
  <si>
    <t>SACLIER</t>
  </si>
  <si>
    <t>JEAN LOUIS</t>
  </si>
  <si>
    <t>ARGENCES</t>
  </si>
  <si>
    <t>BERNAY</t>
  </si>
  <si>
    <t>149537 Q</t>
  </si>
  <si>
    <t>BOUGOUIN</t>
  </si>
  <si>
    <t>017617 P</t>
  </si>
  <si>
    <t>BOUTRAIS</t>
  </si>
  <si>
    <t>163072 C</t>
  </si>
  <si>
    <t>LANGRAND</t>
  </si>
  <si>
    <t>162773 C</t>
  </si>
  <si>
    <t>LE BLEY</t>
  </si>
  <si>
    <t>100524 I</t>
  </si>
  <si>
    <t>LOPEZ</t>
  </si>
  <si>
    <t>162456 H</t>
  </si>
  <si>
    <t>ROMELE</t>
  </si>
  <si>
    <t>ROLAND</t>
  </si>
  <si>
    <t>137546 G</t>
  </si>
  <si>
    <t>SAFFREY</t>
  </si>
  <si>
    <t>162521 D</t>
  </si>
  <si>
    <t>162522 E</t>
  </si>
  <si>
    <t>THOMAS</t>
  </si>
  <si>
    <t>CORMELLES</t>
  </si>
  <si>
    <t>162966 M</t>
  </si>
  <si>
    <t>GRAZIANI</t>
  </si>
  <si>
    <t>152484 T</t>
  </si>
  <si>
    <t>ERWAN</t>
  </si>
  <si>
    <t>017724 S</t>
  </si>
  <si>
    <t>HUTINET</t>
  </si>
  <si>
    <t>017483 L</t>
  </si>
  <si>
    <t>MORENO</t>
  </si>
  <si>
    <t>EVREUX</t>
  </si>
  <si>
    <t>150890 L</t>
  </si>
  <si>
    <t>CINTRAT</t>
  </si>
  <si>
    <t>017856 U</t>
  </si>
  <si>
    <t>VOYER</t>
  </si>
  <si>
    <t>Les ANDELYS</t>
  </si>
  <si>
    <t>162573 K</t>
  </si>
  <si>
    <t>162572 J</t>
  </si>
  <si>
    <t>LINGRAND</t>
  </si>
  <si>
    <t>LISIEUX</t>
  </si>
  <si>
    <t>136315 X</t>
  </si>
  <si>
    <t>BAMIERE</t>
  </si>
  <si>
    <t>145960 W</t>
  </si>
  <si>
    <t>BOREL</t>
  </si>
  <si>
    <t>139911 F</t>
  </si>
  <si>
    <t>COTTENCEAU</t>
  </si>
  <si>
    <t>163172 L</t>
  </si>
  <si>
    <t>DUMARTIN</t>
  </si>
  <si>
    <t>161710 X</t>
  </si>
  <si>
    <t>DUONG</t>
  </si>
  <si>
    <t>KHENN</t>
  </si>
  <si>
    <t>129090 A</t>
  </si>
  <si>
    <t>GOULAMOUGAIDINE</t>
  </si>
  <si>
    <t>BASIAH</t>
  </si>
  <si>
    <t>163171 K</t>
  </si>
  <si>
    <t>MICHAULT</t>
  </si>
  <si>
    <t>155481 B</t>
  </si>
  <si>
    <t>PIETRZYK</t>
  </si>
  <si>
    <t>161122 H</t>
  </si>
  <si>
    <t>TY</t>
  </si>
  <si>
    <t>JOSHUA</t>
  </si>
  <si>
    <t>LOUVIERS</t>
  </si>
  <si>
    <t>PACY</t>
  </si>
  <si>
    <t>157290 S</t>
  </si>
  <si>
    <t>BARBEY</t>
  </si>
  <si>
    <t>148240 F</t>
  </si>
  <si>
    <t>BAUX</t>
  </si>
  <si>
    <t>162365 J</t>
  </si>
  <si>
    <t>160693 R</t>
  </si>
  <si>
    <t>DEWULF</t>
  </si>
  <si>
    <t>ARMELLE</t>
  </si>
  <si>
    <t>162981 D</t>
  </si>
  <si>
    <t>LING</t>
  </si>
  <si>
    <t>116657 V</t>
  </si>
  <si>
    <t>MAURIN</t>
  </si>
  <si>
    <t>160692 Q</t>
  </si>
  <si>
    <t>QUERUEL</t>
  </si>
  <si>
    <t>162980 C</t>
  </si>
  <si>
    <t>ROUGIER</t>
  </si>
  <si>
    <t>149375 P</t>
  </si>
  <si>
    <t>VATRY</t>
  </si>
  <si>
    <t>GILLES ROGER</t>
  </si>
  <si>
    <t>Saint MARCEL</t>
  </si>
  <si>
    <t>146926 C</t>
  </si>
  <si>
    <t>017536 M</t>
  </si>
  <si>
    <t>151478 A</t>
  </si>
  <si>
    <t>LE RAILLER</t>
  </si>
  <si>
    <t>131487 F</t>
  </si>
  <si>
    <t>VARIGNON</t>
  </si>
  <si>
    <t>Saint NICOLAS</t>
  </si>
  <si>
    <t>112578 Y</t>
  </si>
  <si>
    <t>103865 V</t>
  </si>
  <si>
    <t>DUBOIS</t>
  </si>
  <si>
    <t>145455 L</t>
  </si>
  <si>
    <t>EDMONT</t>
  </si>
  <si>
    <t>163266 N</t>
  </si>
  <si>
    <t>LEGAGNEUR</t>
  </si>
  <si>
    <t>141622 A</t>
  </si>
  <si>
    <t>LEGROS</t>
  </si>
  <si>
    <t>162896 L</t>
  </si>
  <si>
    <t>QUEILLE</t>
  </si>
  <si>
    <t>SOTTEVILLE</t>
  </si>
  <si>
    <t>162885 Z</t>
  </si>
  <si>
    <t>LEBLOND</t>
  </si>
  <si>
    <t>MATHIEU</t>
  </si>
  <si>
    <t>162996 V</t>
  </si>
  <si>
    <t>PERIER</t>
  </si>
  <si>
    <t>162884 Y</t>
  </si>
  <si>
    <t>SIMOES</t>
  </si>
  <si>
    <t>CORENTIN</t>
  </si>
  <si>
    <t>OISSEL</t>
  </si>
  <si>
    <t>162599 N</t>
  </si>
  <si>
    <t>DEBRIS</t>
  </si>
  <si>
    <t>160531 Q</t>
  </si>
  <si>
    <t>MAHEUT</t>
  </si>
  <si>
    <t>FÉCAMP</t>
  </si>
  <si>
    <t>104045 T</t>
  </si>
  <si>
    <t>128972 M</t>
  </si>
  <si>
    <t>BLAUWBLOMME</t>
  </si>
  <si>
    <t>HENK</t>
  </si>
  <si>
    <t>162695 S</t>
  </si>
  <si>
    <t>CHANTELOUP</t>
  </si>
  <si>
    <t>THEO</t>
  </si>
  <si>
    <t>162693 Q</t>
  </si>
  <si>
    <t>160956 C</t>
  </si>
  <si>
    <t>MARGERIE</t>
  </si>
  <si>
    <t>160828 N</t>
  </si>
  <si>
    <t>138442 S</t>
  </si>
  <si>
    <t>PERDRIAU</t>
  </si>
  <si>
    <t>135749 D</t>
  </si>
  <si>
    <t>RIMBOT</t>
  </si>
  <si>
    <t>162694 R</t>
  </si>
  <si>
    <t>SKORUPKA</t>
  </si>
  <si>
    <t>ROUEN</t>
  </si>
  <si>
    <t>GAILLON</t>
  </si>
  <si>
    <t>118073 H</t>
  </si>
  <si>
    <t>ROUAS</t>
  </si>
  <si>
    <t>153468 N</t>
  </si>
  <si>
    <t>TESSIER</t>
  </si>
  <si>
    <t>LA SAUSSAYE</t>
  </si>
  <si>
    <t>114995 X</t>
  </si>
  <si>
    <t>CONORT</t>
  </si>
  <si>
    <t>124006 M</t>
  </si>
  <si>
    <t>DELACOTTE</t>
  </si>
  <si>
    <t>144162 S</t>
  </si>
  <si>
    <t>LE LOUARN</t>
  </si>
  <si>
    <t>162656 A</t>
  </si>
  <si>
    <t>LE QUEC</t>
  </si>
  <si>
    <t>TOM</t>
  </si>
  <si>
    <t>135753 H</t>
  </si>
  <si>
    <t>LETULLIER</t>
  </si>
  <si>
    <t>LE HAVRE</t>
  </si>
  <si>
    <t>161679 N</t>
  </si>
  <si>
    <t>BEAUGRAND</t>
  </si>
  <si>
    <t>160930 Z</t>
  </si>
  <si>
    <t>BRAEMS</t>
  </si>
  <si>
    <t>160931 A</t>
  </si>
  <si>
    <t>133482 Y</t>
  </si>
  <si>
    <t>GUERPIN</t>
  </si>
  <si>
    <t>161713 A</t>
  </si>
  <si>
    <t>YVON</t>
  </si>
  <si>
    <t>162808 Q</t>
  </si>
  <si>
    <t>LEBOURG</t>
  </si>
  <si>
    <t>RACHELLE</t>
  </si>
  <si>
    <t>104742 O</t>
  </si>
  <si>
    <t>LELLI</t>
  </si>
  <si>
    <t>161297 Y</t>
  </si>
  <si>
    <t>LENEVEU</t>
  </si>
  <si>
    <t>146431 Z</t>
  </si>
  <si>
    <t>MERETTE</t>
  </si>
  <si>
    <t>116619 J</t>
  </si>
  <si>
    <t>MULLER</t>
  </si>
  <si>
    <t>THEOPHILE</t>
  </si>
  <si>
    <t>142635 Z</t>
  </si>
  <si>
    <t>ODOUX</t>
  </si>
  <si>
    <t>100616 W</t>
  </si>
  <si>
    <t>WILLEMS</t>
  </si>
  <si>
    <t>CANY-BARVILLE</t>
  </si>
  <si>
    <t>REICHSTADT</t>
  </si>
  <si>
    <t>152654 D</t>
  </si>
  <si>
    <t>157684 W</t>
  </si>
  <si>
    <t>140340 S</t>
  </si>
  <si>
    <t>147880 P</t>
  </si>
  <si>
    <r>
      <t xml:space="preserve">Version : </t>
    </r>
    <r>
      <rPr>
        <b/>
        <sz val="12"/>
        <color indexed="10"/>
        <rFont val="Arial Narrow"/>
        <family val="2"/>
      </rPr>
      <t>1.1</t>
    </r>
    <r>
      <rPr>
        <b/>
        <sz val="12"/>
        <color indexed="8"/>
        <rFont val="Arial Narrow"/>
        <family val="2"/>
      </rPr>
      <t xml:space="preserve">  du : </t>
    </r>
    <r>
      <rPr>
        <b/>
        <sz val="12"/>
        <color indexed="10"/>
        <rFont val="Arial Narrow"/>
        <family val="2"/>
      </rPr>
      <t>2017/2018</t>
    </r>
  </si>
  <si>
    <t>4338 J</t>
  </si>
  <si>
    <t>BASSIERE</t>
  </si>
  <si>
    <t xml:space="preserve"> </t>
  </si>
  <si>
    <t>149573 E</t>
  </si>
  <si>
    <t>JOUSSE</t>
  </si>
  <si>
    <t>134860 Y</t>
  </si>
  <si>
    <t>PELTIER</t>
  </si>
  <si>
    <t>163604 F</t>
  </si>
  <si>
    <t>RAYMAKERS</t>
  </si>
  <si>
    <t>163598 Z</t>
  </si>
  <si>
    <t>134861 Z</t>
  </si>
  <si>
    <t>153670 H</t>
  </si>
  <si>
    <t>ROUSSET</t>
  </si>
  <si>
    <t>HAUBERDON</t>
  </si>
  <si>
    <t>SAMMUT</t>
  </si>
  <si>
    <t>LIBERT LOUIS PIERRE</t>
  </si>
  <si>
    <t>MINAULT JACQUES</t>
  </si>
  <si>
    <t>MINAULT MARTINE</t>
  </si>
  <si>
    <t>BETILLE ERIC</t>
  </si>
  <si>
    <t>MARY JEAN CLAUDE</t>
  </si>
  <si>
    <t>ROUSSET JEAN PAUL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</si>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</sst>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i/>
      <sz val="9"/>
      <color indexed="8"/>
      <name val="Calibri"/>
      <family val="2"/>
    </font>
    <font>
      <b/>
      <i/>
      <sz val="9"/>
      <color indexed="8"/>
      <name val="Arial Narrow"/>
      <family val="2"/>
    </font>
    <font>
      <b/>
      <sz val="14"/>
      <color indexed="60"/>
      <name val="Arial Narrow"/>
      <family val="2"/>
    </font>
    <font>
      <b/>
      <i/>
      <sz val="10"/>
      <color indexed="8"/>
      <name val="Arial Narrow"/>
      <family val="2"/>
    </font>
    <font>
      <b/>
      <i/>
      <u/>
      <sz val="11"/>
      <color indexed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28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6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11"/>
      <color indexed="8"/>
      <name val="Calibri"/>
      <family val="2"/>
    </font>
    <font>
      <b/>
      <sz val="18"/>
      <color indexed="8"/>
      <name val="Arial Narrow"/>
      <family val="2"/>
    </font>
    <font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/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2" xfId="0" applyFont="1" applyBorder="1"/>
    <xf numFmtId="0" fontId="22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0" fillId="6" borderId="0" xfId="0" applyFont="1" applyFill="1" applyAlignment="1" applyProtection="1">
      <alignment horizontal="center" vertical="center"/>
      <protection locked="0"/>
    </xf>
    <xf numFmtId="1" fontId="7" fillId="6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164" fontId="24" fillId="0" borderId="1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28" fillId="0" borderId="14" xfId="0" applyFont="1" applyBorder="1"/>
    <xf numFmtId="0" fontId="28" fillId="0" borderId="11" xfId="0" applyFont="1" applyBorder="1"/>
    <xf numFmtId="1" fontId="8" fillId="0" borderId="15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/>
    </xf>
    <xf numFmtId="0" fontId="7" fillId="0" borderId="2" xfId="0" applyFont="1" applyBorder="1"/>
    <xf numFmtId="0" fontId="0" fillId="0" borderId="10" xfId="0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6" borderId="22" xfId="0" applyFont="1" applyFill="1" applyBorder="1" applyAlignment="1" applyProtection="1">
      <alignment horizontal="center" vertic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90"/>
    </xf>
    <xf numFmtId="0" fontId="11" fillId="0" borderId="1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0" fillId="7" borderId="0" xfId="0" applyFont="1" applyFill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10" fillId="6" borderId="0" xfId="0" applyNumberFormat="1" applyFont="1" applyFill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horizontal="center" vertical="center"/>
      <protection locked="0"/>
    </xf>
    <xf numFmtId="0" fontId="2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2</xdr:row>
      <xdr:rowOff>9525</xdr:rowOff>
    </xdr:from>
    <xdr:to>
      <xdr:col>24</xdr:col>
      <xdr:colOff>19050</xdr:colOff>
      <xdr:row>5</xdr:row>
      <xdr:rowOff>254794</xdr:rowOff>
    </xdr:to>
    <xdr:pic>
      <xdr:nvPicPr>
        <xdr:cNvPr id="4" name="Image 3" descr="LOGO FFB LN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5975" y="466725"/>
          <a:ext cx="1495425" cy="95964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2</xdr:row>
      <xdr:rowOff>9526</xdr:rowOff>
    </xdr:from>
    <xdr:to>
      <xdr:col>2</xdr:col>
      <xdr:colOff>371475</xdr:colOff>
      <xdr:row>5</xdr:row>
      <xdr:rowOff>66675</xdr:rowOff>
    </xdr:to>
    <xdr:pic>
      <xdr:nvPicPr>
        <xdr:cNvPr id="5" name="Image 4" descr="IMG57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4" y="466726"/>
          <a:ext cx="990601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H37"/>
  <sheetViews>
    <sheetView showGridLines="0" showRowColHeaders="0" tabSelected="1" topLeftCell="A4" workbookViewId="0">
      <selection activeCell="Y24" sqref="Y24"/>
    </sheetView>
  </sheetViews>
  <sheetFormatPr baseColWidth="10" defaultColWidth="11.42578125" defaultRowHeight="16.5" x14ac:dyDescent="0.25"/>
  <cols>
    <col min="1" max="1" width="8.42578125" style="1" customWidth="1"/>
    <col min="2" max="2" width="3" style="1" customWidth="1"/>
    <col min="3" max="3" width="6.28515625" style="1" customWidth="1"/>
    <col min="4" max="4" width="16.7109375" style="1" customWidth="1"/>
    <col min="5" max="5" width="5.42578125" style="1" customWidth="1"/>
    <col min="6" max="9" width="5.28515625" style="1" customWidth="1"/>
    <col min="10" max="10" width="6.28515625" style="1" customWidth="1"/>
    <col min="11" max="11" width="16.7109375" style="1" customWidth="1"/>
    <col min="12" max="16" width="5.28515625" style="1" customWidth="1"/>
    <col min="17" max="24" width="7.42578125" style="34" hidden="1" customWidth="1"/>
    <col min="25" max="32" width="7.42578125" style="34" customWidth="1"/>
    <col min="33" max="73" width="11.42578125" style="34"/>
    <col min="74" max="86" width="11.42578125" style="33"/>
    <col min="87" max="16384" width="11.42578125" style="1"/>
  </cols>
  <sheetData>
    <row r="1" spans="1:28" ht="18" customHeight="1" x14ac:dyDescent="0.25">
      <c r="A1" s="117" t="s">
        <v>106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28" ht="18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28" ht="12.75" customHeight="1" x14ac:dyDescent="0.25"/>
    <row r="4" spans="1:28" ht="34.5" customHeight="1" x14ac:dyDescent="0.25">
      <c r="C4" s="122" t="s">
        <v>174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AB4" s="84"/>
    </row>
    <row r="5" spans="1:28" ht="9" customHeight="1" x14ac:dyDescent="0.25">
      <c r="L5" s="46"/>
    </row>
    <row r="6" spans="1:28" ht="21" customHeight="1" x14ac:dyDescent="0.25">
      <c r="C6" s="17" t="s">
        <v>129</v>
      </c>
      <c r="D6" s="120"/>
      <c r="E6" s="121"/>
      <c r="G6" s="119" t="s">
        <v>183</v>
      </c>
      <c r="H6" s="119"/>
      <c r="I6" s="119"/>
      <c r="J6" s="119"/>
      <c r="K6" s="66"/>
      <c r="L6" s="61"/>
    </row>
    <row r="7" spans="1:28" ht="18" customHeight="1" x14ac:dyDescent="0.25">
      <c r="D7" s="118" t="s">
        <v>134</v>
      </c>
      <c r="E7" s="118"/>
      <c r="H7" s="118" t="s">
        <v>133</v>
      </c>
      <c r="I7" s="118"/>
      <c r="J7" s="118"/>
      <c r="K7" s="118"/>
      <c r="L7" s="118"/>
      <c r="M7" s="118"/>
      <c r="N7" s="118"/>
      <c r="O7" s="118"/>
      <c r="P7" s="118"/>
    </row>
    <row r="8" spans="1:28" ht="21" customHeight="1" x14ac:dyDescent="0.25">
      <c r="A8" s="110" t="s">
        <v>1090</v>
      </c>
      <c r="C8" s="124" t="s">
        <v>107</v>
      </c>
      <c r="D8" s="124"/>
      <c r="E8" s="124"/>
      <c r="F8" s="124"/>
      <c r="G8" s="124"/>
      <c r="H8" s="124" t="s">
        <v>124</v>
      </c>
      <c r="I8" s="124"/>
      <c r="J8" s="90" t="s">
        <v>125</v>
      </c>
      <c r="K8" s="90"/>
      <c r="L8" s="90"/>
      <c r="M8" s="90"/>
      <c r="N8" s="90"/>
      <c r="O8" s="90" t="s">
        <v>124</v>
      </c>
      <c r="P8" s="90"/>
    </row>
    <row r="9" spans="1:28" ht="21" customHeight="1" x14ac:dyDescent="0.25">
      <c r="A9" s="110"/>
      <c r="C9" s="91" t="s">
        <v>149</v>
      </c>
      <c r="D9" s="91"/>
      <c r="E9" s="91"/>
      <c r="F9" s="91"/>
      <c r="G9" s="91"/>
      <c r="H9" s="132" t="s">
        <v>139</v>
      </c>
      <c r="I9" s="132"/>
      <c r="J9" s="91"/>
      <c r="K9" s="91"/>
      <c r="L9" s="91"/>
      <c r="M9" s="91"/>
      <c r="N9" s="91"/>
      <c r="O9" s="132"/>
      <c r="P9" s="132"/>
    </row>
    <row r="10" spans="1:28" ht="21" customHeight="1" x14ac:dyDescent="0.25">
      <c r="A10" s="110"/>
      <c r="C10" s="28" t="s">
        <v>127</v>
      </c>
      <c r="D10" s="28"/>
      <c r="E10" s="28"/>
      <c r="F10" s="28"/>
      <c r="G10" s="28"/>
      <c r="I10" s="28"/>
      <c r="J10" s="28" t="s">
        <v>168</v>
      </c>
      <c r="K10" s="28"/>
      <c r="L10" s="28"/>
      <c r="M10" s="28"/>
      <c r="N10" s="28"/>
      <c r="O10" s="28"/>
      <c r="P10" s="28"/>
    </row>
    <row r="11" spans="1:28" ht="21" customHeight="1" x14ac:dyDescent="0.25">
      <c r="A11" s="110"/>
      <c r="C11" s="18" t="s">
        <v>108</v>
      </c>
      <c r="D11" s="104" t="s">
        <v>144</v>
      </c>
      <c r="E11" s="105"/>
      <c r="F11" s="105"/>
      <c r="G11" s="106"/>
      <c r="H11" s="109" t="s">
        <v>109</v>
      </c>
      <c r="I11" s="109"/>
      <c r="J11" s="19" t="s">
        <v>108</v>
      </c>
      <c r="K11" s="129" t="s">
        <v>144</v>
      </c>
      <c r="L11" s="130"/>
      <c r="M11" s="130"/>
      <c r="N11" s="131"/>
      <c r="O11" s="127" t="s">
        <v>109</v>
      </c>
      <c r="P11" s="127"/>
    </row>
    <row r="12" spans="1:28" ht="21" customHeight="1" x14ac:dyDescent="0.25">
      <c r="A12" s="110"/>
      <c r="C12" s="5" t="s">
        <v>110</v>
      </c>
      <c r="D12" s="98" t="s">
        <v>1106</v>
      </c>
      <c r="E12" s="99"/>
      <c r="F12" s="99"/>
      <c r="G12" s="100"/>
      <c r="H12" s="128" t="str">
        <f>IF(ISERROR(R12),"Non licencié",R12)</f>
        <v>147566 Y</v>
      </c>
      <c r="I12" s="128"/>
      <c r="J12" s="8" t="s">
        <v>121</v>
      </c>
      <c r="K12" s="98" t="s">
        <v>1109</v>
      </c>
      <c r="L12" s="99"/>
      <c r="M12" s="99"/>
      <c r="N12" s="100"/>
      <c r="O12" s="128" t="str">
        <f>IF(ISERROR(S12),"Non licencié",S12)</f>
        <v>153296 B</v>
      </c>
      <c r="P12" s="128"/>
      <c r="R12" s="34" t="str">
        <f>IF(D12&lt;&gt;"",VLOOKUP(D12,joueurs,2,FALSE),"")</f>
        <v>147566 Y</v>
      </c>
      <c r="S12" s="34" t="str">
        <f>IF(K12&lt;&gt;"",VLOOKUP(K12,joueurs,2,FALSE),"")</f>
        <v>153296 B</v>
      </c>
    </row>
    <row r="13" spans="1:28" ht="21" customHeight="1" x14ac:dyDescent="0.25">
      <c r="A13" s="110"/>
      <c r="C13" s="6" t="s">
        <v>111</v>
      </c>
      <c r="D13" s="101" t="s">
        <v>1107</v>
      </c>
      <c r="E13" s="102"/>
      <c r="F13" s="102"/>
      <c r="G13" s="103"/>
      <c r="H13" s="92" t="str">
        <f>IF(ISERROR(R13),"Non licencié",R13)</f>
        <v>144302 C</v>
      </c>
      <c r="I13" s="92"/>
      <c r="J13" s="9" t="s">
        <v>122</v>
      </c>
      <c r="K13" s="101" t="s">
        <v>1110</v>
      </c>
      <c r="L13" s="102"/>
      <c r="M13" s="102"/>
      <c r="N13" s="103"/>
      <c r="O13" s="92" t="str">
        <f>IF(ISERROR(S13),"Non licencié",S13)</f>
        <v>153309 Q</v>
      </c>
      <c r="P13" s="92"/>
      <c r="R13" s="34" t="str">
        <f>IF(D13&lt;&gt;"",VLOOKUP(D13,joueurs,2,FALSE),"")</f>
        <v>144302 C</v>
      </c>
      <c r="S13" s="34" t="str">
        <f>IF(K13&lt;&gt;"",VLOOKUP(K13,joueurs,2,FALSE),"")</f>
        <v>153309 Q</v>
      </c>
    </row>
    <row r="14" spans="1:28" ht="21" customHeight="1" x14ac:dyDescent="0.25">
      <c r="A14" s="110"/>
      <c r="B14" s="16"/>
      <c r="C14" s="7" t="s">
        <v>112</v>
      </c>
      <c r="D14" s="94" t="s">
        <v>1108</v>
      </c>
      <c r="E14" s="95"/>
      <c r="F14" s="95"/>
      <c r="G14" s="96"/>
      <c r="H14" s="93" t="str">
        <f>IF(ISERROR(R14),"Non licencié",R14)</f>
        <v>144303 D</v>
      </c>
      <c r="I14" s="93"/>
      <c r="J14" s="10" t="s">
        <v>123</v>
      </c>
      <c r="K14" s="94" t="s">
        <v>1111</v>
      </c>
      <c r="L14" s="95"/>
      <c r="M14" s="95"/>
      <c r="N14" s="96"/>
      <c r="O14" s="93" t="str">
        <f>IF(ISERROR(S14),"Non licencié",S14)</f>
        <v>153670 H</v>
      </c>
      <c r="P14" s="93"/>
      <c r="R14" s="34" t="str">
        <f>IF(D14&lt;&gt;"",VLOOKUP(D14,joueurs,2,FALSE),"")</f>
        <v>144303 D</v>
      </c>
      <c r="S14" s="34" t="str">
        <f>IF(K14&lt;&gt;"",VLOOKUP(K14,joueurs,2,FALSE),"")</f>
        <v>153670 H</v>
      </c>
    </row>
    <row r="15" spans="1:28" ht="18" customHeight="1" x14ac:dyDescent="0.25">
      <c r="A15" s="125" t="s">
        <v>170</v>
      </c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28" ht="32.1" customHeight="1" x14ac:dyDescent="0.25">
      <c r="A16" s="108" t="s">
        <v>137</v>
      </c>
      <c r="B16" s="108"/>
      <c r="C16" s="108"/>
      <c r="D16" s="108"/>
      <c r="E16" s="108"/>
      <c r="F16" s="107" t="s">
        <v>173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25" ht="79.5" customHeight="1" x14ac:dyDescent="0.25">
      <c r="A17" s="47" t="s">
        <v>143</v>
      </c>
      <c r="B17" s="50" t="s">
        <v>135</v>
      </c>
      <c r="C17" s="97" t="s">
        <v>108</v>
      </c>
      <c r="D17" s="97"/>
      <c r="E17" s="20" t="s">
        <v>116</v>
      </c>
      <c r="F17" s="20" t="s">
        <v>117</v>
      </c>
      <c r="G17" s="20" t="s">
        <v>118</v>
      </c>
      <c r="H17" s="20" t="s">
        <v>119</v>
      </c>
      <c r="I17" s="21" t="s">
        <v>120</v>
      </c>
      <c r="J17" s="123" t="s">
        <v>108</v>
      </c>
      <c r="K17" s="123"/>
      <c r="L17" s="22" t="s">
        <v>116</v>
      </c>
      <c r="M17" s="22" t="s">
        <v>117</v>
      </c>
      <c r="N17" s="22" t="s">
        <v>118</v>
      </c>
      <c r="O17" s="22" t="s">
        <v>119</v>
      </c>
      <c r="P17" s="23" t="s">
        <v>120</v>
      </c>
    </row>
    <row r="18" spans="1:25" ht="27" customHeight="1" x14ac:dyDescent="0.25">
      <c r="A18" s="48" t="s">
        <v>113</v>
      </c>
      <c r="B18" s="71">
        <v>1</v>
      </c>
      <c r="C18" s="88" t="str">
        <f>CONCATENATE($C$12," - ",$D$12," ",$F$12)</f>
        <v xml:space="preserve">A - LIBERT LOUIS PIERRE </v>
      </c>
      <c r="D18" s="89"/>
      <c r="E18" s="67">
        <v>37</v>
      </c>
      <c r="F18" s="67">
        <v>40</v>
      </c>
      <c r="G18" s="74">
        <f>IF(F18&gt;0,E18/F18," ")</f>
        <v>0.92500000000000004</v>
      </c>
      <c r="H18" s="67">
        <v>5</v>
      </c>
      <c r="I18" s="14">
        <f>IF(D12="Forfait",0,IF(K12="Forfait",2,IF(ISBLANK(L18),"",IF(E18&gt;L18,2,IF(E18=L18,1,0)))))</f>
        <v>0</v>
      </c>
      <c r="J18" s="87" t="str">
        <f>CONCATENATE($J$12," - ",$K$12," ",$M$12)</f>
        <v xml:space="preserve">X - BETILLE ERIC </v>
      </c>
      <c r="K18" s="87"/>
      <c r="L18" s="67">
        <v>40</v>
      </c>
      <c r="M18" s="58">
        <f t="shared" ref="M18:M26" si="0">IF(F18&gt;0,F18,"")</f>
        <v>40</v>
      </c>
      <c r="N18" s="74">
        <f>IF(F18&gt;0,L18/M18," ")</f>
        <v>1</v>
      </c>
      <c r="O18" s="67">
        <v>5</v>
      </c>
      <c r="P18" s="13">
        <f>IF(K12="Forfait",0,IF(I18&lt;&gt;"",2-I18,""))</f>
        <v>2</v>
      </c>
    </row>
    <row r="19" spans="1:25" ht="27" customHeight="1" x14ac:dyDescent="0.25">
      <c r="A19" s="57">
        <v>40</v>
      </c>
      <c r="B19" s="72">
        <v>2</v>
      </c>
      <c r="C19" s="115" t="str">
        <f>CONCATENATE($C$13," - ",$D$13," ",$F$13)</f>
        <v xml:space="preserve">B - MINAULT JACQUES </v>
      </c>
      <c r="D19" s="115"/>
      <c r="E19" s="68">
        <v>26</v>
      </c>
      <c r="F19" s="68">
        <v>40</v>
      </c>
      <c r="G19" s="75">
        <f t="shared" ref="G19:G26" si="1">IF(F19&gt;0,E19/F19," ")</f>
        <v>0.65</v>
      </c>
      <c r="H19" s="68">
        <v>4</v>
      </c>
      <c r="I19" s="14">
        <f>IF(D13="Forfait",0,IF(K13="Forfait",2,IF(ISBLANK(L19),"",IF(E19&gt;L19,2,IF(E19=L19,1,0)))))</f>
        <v>0</v>
      </c>
      <c r="J19" s="113" t="str">
        <f>CONCATENATE($J$13," - ",$K$13," ",$M$13)</f>
        <v xml:space="preserve">Y - MARY JEAN CLAUDE </v>
      </c>
      <c r="K19" s="114"/>
      <c r="L19" s="68">
        <v>32</v>
      </c>
      <c r="M19" s="58">
        <f t="shared" si="0"/>
        <v>40</v>
      </c>
      <c r="N19" s="75">
        <f t="shared" ref="N19:N26" si="2">IF(F19&gt;0,L19/M19," ")</f>
        <v>0.8</v>
      </c>
      <c r="O19" s="68">
        <v>5</v>
      </c>
      <c r="P19" s="14">
        <f>IF(K13="Forfait",0,IF(I19&lt;&gt;"",2-I19,""))</f>
        <v>2</v>
      </c>
    </row>
    <row r="20" spans="1:25" ht="27" customHeight="1" x14ac:dyDescent="0.25">
      <c r="A20" s="49" t="s">
        <v>136</v>
      </c>
      <c r="B20" s="73">
        <v>3</v>
      </c>
      <c r="C20" s="116" t="str">
        <f>CONCATENATE($C$14," - ",$D$14," ",$F$14)</f>
        <v xml:space="preserve">C - MINAULT MARTINE </v>
      </c>
      <c r="D20" s="116"/>
      <c r="E20" s="69">
        <v>27</v>
      </c>
      <c r="F20" s="69">
        <v>40</v>
      </c>
      <c r="G20" s="76">
        <f t="shared" si="1"/>
        <v>0.67500000000000004</v>
      </c>
      <c r="H20" s="69">
        <v>3</v>
      </c>
      <c r="I20" s="83">
        <f>IF(D14="Forfait",0,IF(K14="Forfait",2,IF(ISBLANK(L20),"",IF(E20&gt;L20,2,IF(E20=L20,1,0)))))</f>
        <v>2</v>
      </c>
      <c r="J20" s="111" t="str">
        <f>CONCATENATE($J$14," - ",$K$14," ",$M$14)</f>
        <v xml:space="preserve">Z - ROUSSET JEAN PAUL </v>
      </c>
      <c r="K20" s="112"/>
      <c r="L20" s="69">
        <v>22</v>
      </c>
      <c r="M20" s="59">
        <f t="shared" si="0"/>
        <v>40</v>
      </c>
      <c r="N20" s="76">
        <f t="shared" si="2"/>
        <v>0.55000000000000004</v>
      </c>
      <c r="O20" s="69">
        <v>4</v>
      </c>
      <c r="P20" s="15">
        <f>IF(K14="Forfait",0,IF(I20&lt;&gt;"",2-I20,""))</f>
        <v>0</v>
      </c>
    </row>
    <row r="21" spans="1:25" ht="27" customHeight="1" x14ac:dyDescent="0.25">
      <c r="A21" s="48" t="s">
        <v>114</v>
      </c>
      <c r="B21" s="51">
        <f>IF(B20&lt;&gt;"",B20,"")</f>
        <v>3</v>
      </c>
      <c r="C21" s="87" t="str">
        <f>CONCATENATE($C$13," - ",$D$13," ",$F$13)</f>
        <v xml:space="preserve">B - MINAULT JACQUES </v>
      </c>
      <c r="D21" s="87"/>
      <c r="E21" s="67">
        <v>24</v>
      </c>
      <c r="F21" s="70">
        <v>33</v>
      </c>
      <c r="G21" s="74">
        <f t="shared" si="1"/>
        <v>0.72727272727272729</v>
      </c>
      <c r="H21" s="70">
        <v>5</v>
      </c>
      <c r="I21" s="13">
        <f>IF(D13="Forfait",0,IF(K12="Forfait",2,IF(ISBLANK(L21),"",IF(E21&gt;L21,2,IF(E21=L21,1,0)))))</f>
        <v>0</v>
      </c>
      <c r="J21" s="87" t="str">
        <f>CONCATENATE($J$12," - ",$K$12," ",$M$12)</f>
        <v xml:space="preserve">X - BETILLE ERIC </v>
      </c>
      <c r="K21" s="87"/>
      <c r="L21" s="67">
        <v>25</v>
      </c>
      <c r="M21" s="60">
        <f t="shared" si="0"/>
        <v>33</v>
      </c>
      <c r="N21" s="74">
        <f t="shared" si="2"/>
        <v>0.75757575757575757</v>
      </c>
      <c r="O21" s="70">
        <v>3</v>
      </c>
      <c r="P21" s="14">
        <f>IF(K12="Forfait",0,IF(I21&lt;&gt;"",2-I21,""))</f>
        <v>2</v>
      </c>
    </row>
    <row r="22" spans="1:25" ht="27" customHeight="1" x14ac:dyDescent="0.25">
      <c r="A22" s="57">
        <v>25</v>
      </c>
      <c r="B22" s="52">
        <f>IF(B18&lt;&gt;"",B18,"")</f>
        <v>1</v>
      </c>
      <c r="C22" s="115" t="str">
        <f>CONCATENATE($C$14," - ",$D$14," ",$F$14)</f>
        <v xml:space="preserve">C - MINAULT MARTINE </v>
      </c>
      <c r="D22" s="115"/>
      <c r="E22" s="68">
        <v>18</v>
      </c>
      <c r="F22" s="68">
        <v>40</v>
      </c>
      <c r="G22" s="75">
        <f t="shared" si="1"/>
        <v>0.45</v>
      </c>
      <c r="H22" s="68">
        <v>4</v>
      </c>
      <c r="I22" s="14">
        <f>IF(D14="Forfait",0,IF(K13="Forfait",2,IF(ISBLANK(L22),"",IF(E22&gt;L22,2,IF(E22=L22,1,0)))))</f>
        <v>2</v>
      </c>
      <c r="J22" s="113" t="str">
        <f>CONCATENATE($J$13," - ",$K$13," ",$M$13)</f>
        <v xml:space="preserve">Y - MARY JEAN CLAUDE </v>
      </c>
      <c r="K22" s="114"/>
      <c r="L22" s="68">
        <v>17</v>
      </c>
      <c r="M22" s="58">
        <f t="shared" si="0"/>
        <v>40</v>
      </c>
      <c r="N22" s="75">
        <f t="shared" si="2"/>
        <v>0.42499999999999999</v>
      </c>
      <c r="O22" s="68">
        <v>4</v>
      </c>
      <c r="P22" s="14">
        <f>IF(K13="Forfait",0,IF(I22&lt;&gt;"",2-I22,""))</f>
        <v>0</v>
      </c>
      <c r="Y22" s="34" t="s">
        <v>1112</v>
      </c>
    </row>
    <row r="23" spans="1:25" ht="27" customHeight="1" x14ac:dyDescent="0.25">
      <c r="A23" s="49" t="s">
        <v>136</v>
      </c>
      <c r="B23" s="53">
        <f>IF(B19&lt;&gt;"",B19,"")</f>
        <v>2</v>
      </c>
      <c r="C23" s="116" t="str">
        <f>CONCATENATE($C$12," - ",$D$12," ",$F$12)</f>
        <v xml:space="preserve">A - LIBERT LOUIS PIERRE </v>
      </c>
      <c r="D23" s="116"/>
      <c r="E23" s="69">
        <v>15</v>
      </c>
      <c r="F23" s="69">
        <v>40</v>
      </c>
      <c r="G23" s="76">
        <f t="shared" si="1"/>
        <v>0.375</v>
      </c>
      <c r="H23" s="69">
        <v>3</v>
      </c>
      <c r="I23" s="15">
        <f>IF(D12="Forfait",0,IF(K14="Forfait",2,IF(ISBLANK(L23),"",IF(E23&gt;L23,2,IF(E23=L23,1,0)))))</f>
        <v>0</v>
      </c>
      <c r="J23" s="111" t="str">
        <f>CONCATENATE($J$14," - ",$K$14," ",$M$14)</f>
        <v xml:space="preserve">Z - ROUSSET JEAN PAUL </v>
      </c>
      <c r="K23" s="112"/>
      <c r="L23" s="69">
        <v>17</v>
      </c>
      <c r="M23" s="59">
        <f t="shared" si="0"/>
        <v>40</v>
      </c>
      <c r="N23" s="76">
        <f t="shared" si="2"/>
        <v>0.42499999999999999</v>
      </c>
      <c r="O23" s="69">
        <v>3</v>
      </c>
      <c r="P23" s="15">
        <f>IF(K14="Forfait",0,IF(I23&lt;&gt;"",2-I23,""))</f>
        <v>2</v>
      </c>
    </row>
    <row r="24" spans="1:25" ht="27" customHeight="1" x14ac:dyDescent="0.25">
      <c r="A24" s="48" t="s">
        <v>115</v>
      </c>
      <c r="B24" s="51">
        <f>IF(B20&lt;&gt;"",B20,"")</f>
        <v>3</v>
      </c>
      <c r="C24" s="87" t="str">
        <f>CONCATENATE($C$12," - ",$D$12," ",$F$12)</f>
        <v xml:space="preserve">A - LIBERT LOUIS PIERRE </v>
      </c>
      <c r="D24" s="87"/>
      <c r="E24" s="67">
        <v>4</v>
      </c>
      <c r="F24" s="70">
        <v>40</v>
      </c>
      <c r="G24" s="74">
        <f t="shared" si="1"/>
        <v>0.1</v>
      </c>
      <c r="H24" s="70">
        <v>1</v>
      </c>
      <c r="I24" s="13">
        <f>IF(D12="Forfait",0,IF(K13="Forfait",2,IF(ISBLANK(L24),"",IF(E24&gt;L24,2,IF(E24=L24,1,0)))))</f>
        <v>2</v>
      </c>
      <c r="J24" s="87" t="str">
        <f>CONCATENATE($J$13," - ",$K$13," ",$M$13)</f>
        <v xml:space="preserve">Y - MARY JEAN CLAUDE </v>
      </c>
      <c r="K24" s="87"/>
      <c r="L24" s="67">
        <v>3</v>
      </c>
      <c r="M24" s="60">
        <f t="shared" si="0"/>
        <v>40</v>
      </c>
      <c r="N24" s="74">
        <f t="shared" si="2"/>
        <v>7.4999999999999997E-2</v>
      </c>
      <c r="O24" s="70">
        <v>1</v>
      </c>
      <c r="P24" s="13">
        <f>IF(K13="Forfait",0,IF(I24&lt;&gt;"",2-I24,""))</f>
        <v>0</v>
      </c>
    </row>
    <row r="25" spans="1:25" ht="27" customHeight="1" x14ac:dyDescent="0.25">
      <c r="A25" s="57">
        <v>8</v>
      </c>
      <c r="B25" s="52">
        <f>IF(B18&lt;&gt;"",B18,"")</f>
        <v>1</v>
      </c>
      <c r="C25" s="115" t="str">
        <f>CONCATENATE($C$13," - ",$D$13," ",$F$13)</f>
        <v xml:space="preserve">B - MINAULT JACQUES </v>
      </c>
      <c r="D25" s="115"/>
      <c r="E25" s="68">
        <v>7</v>
      </c>
      <c r="F25" s="68">
        <v>40</v>
      </c>
      <c r="G25" s="75">
        <f t="shared" si="1"/>
        <v>0.17499999999999999</v>
      </c>
      <c r="H25" s="68">
        <v>2</v>
      </c>
      <c r="I25" s="14">
        <f>IF(D13="Forfait",0,IF(K14="Forfait",2,IF(ISBLANK(L25),"",IF(E25&gt;L25,2,IF(E25=L25,1,0)))))</f>
        <v>2</v>
      </c>
      <c r="J25" s="113" t="str">
        <f>CONCATENATE($J$14," - ",$K$14," ",$M$14)</f>
        <v xml:space="preserve">Z - ROUSSET JEAN PAUL </v>
      </c>
      <c r="K25" s="114"/>
      <c r="L25" s="68">
        <v>2</v>
      </c>
      <c r="M25" s="58">
        <f t="shared" si="0"/>
        <v>40</v>
      </c>
      <c r="N25" s="75">
        <f t="shared" si="2"/>
        <v>0.05</v>
      </c>
      <c r="O25" s="68">
        <v>1</v>
      </c>
      <c r="P25" s="14">
        <f>IF(K14="Forfait",0,IF(I25&lt;&gt;"",2-I25,""))</f>
        <v>0</v>
      </c>
    </row>
    <row r="26" spans="1:25" ht="27" customHeight="1" x14ac:dyDescent="0.25">
      <c r="A26" s="49" t="s">
        <v>136</v>
      </c>
      <c r="B26" s="53">
        <f>IF(B19&lt;&gt;"",B19,"")</f>
        <v>2</v>
      </c>
      <c r="C26" s="116" t="str">
        <f>CONCATENATE($C$14," - ",$D$14," ",$F$14)</f>
        <v xml:space="preserve">C - MINAULT MARTINE </v>
      </c>
      <c r="D26" s="116"/>
      <c r="E26" s="69">
        <v>4</v>
      </c>
      <c r="F26" s="69">
        <v>40</v>
      </c>
      <c r="G26" s="76">
        <f t="shared" si="1"/>
        <v>0.1</v>
      </c>
      <c r="H26" s="69">
        <v>2</v>
      </c>
      <c r="I26" s="15">
        <f>IF(D14="Forfait",0,IF(K12="Forfait",2,IF(ISBLANK(L26),"",IF(E26&gt;L26,2,IF(E26=L26,1,0)))))</f>
        <v>0</v>
      </c>
      <c r="J26" s="111" t="str">
        <f>CONCATENATE($J$12," - ",$K$12," ",$M$12)</f>
        <v xml:space="preserve">X - BETILLE ERIC </v>
      </c>
      <c r="K26" s="112"/>
      <c r="L26" s="69">
        <v>5</v>
      </c>
      <c r="M26" s="59">
        <f t="shared" si="0"/>
        <v>40</v>
      </c>
      <c r="N26" s="76">
        <f t="shared" si="2"/>
        <v>0.125</v>
      </c>
      <c r="O26" s="69">
        <v>2</v>
      </c>
      <c r="P26" s="15">
        <f>IF(K12="Forfait",0,IF(I26&lt;&gt;"",2-I26,""))</f>
        <v>2</v>
      </c>
    </row>
    <row r="27" spans="1:25" ht="14.1" customHeight="1" thickBot="1" x14ac:dyDescent="0.3">
      <c r="A27" s="24"/>
      <c r="B27" s="25"/>
      <c r="C27" s="54"/>
      <c r="D27" s="54"/>
      <c r="E27" s="79"/>
      <c r="F27" s="79"/>
      <c r="G27" s="77"/>
      <c r="H27" s="79"/>
      <c r="I27" s="55"/>
      <c r="J27" s="54"/>
      <c r="K27" s="54"/>
      <c r="L27" s="79"/>
      <c r="M27" s="78"/>
      <c r="N27" s="77"/>
      <c r="O27" s="79"/>
      <c r="P27" s="55"/>
    </row>
    <row r="28" spans="1:25" ht="24" customHeight="1" thickBot="1" x14ac:dyDescent="0.3">
      <c r="E28" s="56" t="s">
        <v>126</v>
      </c>
      <c r="F28" s="56"/>
      <c r="G28" s="56"/>
      <c r="I28" s="11">
        <f>SUM(I18:I26)</f>
        <v>8</v>
      </c>
      <c r="J28" s="26"/>
      <c r="K28" s="26"/>
      <c r="L28" s="56" t="s">
        <v>126</v>
      </c>
      <c r="M28" s="56"/>
      <c r="N28" s="56"/>
      <c r="P28" s="12">
        <f>SUM(P18:P26)</f>
        <v>10</v>
      </c>
    </row>
    <row r="29" spans="1:25" ht="15" customHeight="1" x14ac:dyDescent="0.25">
      <c r="C29" s="133" t="s">
        <v>128</v>
      </c>
      <c r="D29" s="133"/>
      <c r="E29" s="133"/>
      <c r="I29" s="27"/>
      <c r="J29" s="134" t="s">
        <v>128</v>
      </c>
      <c r="K29" s="134"/>
      <c r="L29" s="134"/>
    </row>
    <row r="30" spans="1:25" ht="30" customHeight="1" x14ac:dyDescent="0.25">
      <c r="C30" s="136"/>
      <c r="D30" s="137"/>
      <c r="E30" s="138"/>
      <c r="J30" s="142"/>
      <c r="K30" s="143"/>
      <c r="L30" s="144"/>
    </row>
    <row r="31" spans="1:25" ht="30" customHeight="1" x14ac:dyDescent="0.25">
      <c r="C31" s="139"/>
      <c r="D31" s="140"/>
      <c r="E31" s="141"/>
      <c r="J31" s="145"/>
      <c r="K31" s="146"/>
      <c r="L31" s="147"/>
      <c r="M31" s="3"/>
      <c r="N31" s="2"/>
      <c r="O31" s="2"/>
      <c r="P31" s="2"/>
    </row>
    <row r="32" spans="1:25" ht="19.350000000000001" customHeight="1" x14ac:dyDescent="0.25"/>
    <row r="33" spans="1:16" ht="18" x14ac:dyDescent="0.25">
      <c r="A33" s="42" t="s">
        <v>167</v>
      </c>
      <c r="B33" s="35"/>
      <c r="C33" s="35"/>
      <c r="D33" s="35"/>
      <c r="E33" s="149" t="s">
        <v>179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35"/>
    </row>
    <row r="34" spans="1:16" ht="18" x14ac:dyDescent="0.25">
      <c r="B34" s="37"/>
      <c r="C34" s="37"/>
      <c r="D34" s="37"/>
      <c r="E34" s="150" t="s">
        <v>180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37"/>
    </row>
    <row r="35" spans="1:16" x14ac:dyDescent="0.25">
      <c r="B35" s="36"/>
      <c r="C35" s="36"/>
      <c r="D35" s="36"/>
      <c r="E35" s="135" t="s">
        <v>181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36"/>
    </row>
    <row r="36" spans="1:16" x14ac:dyDescent="0.25">
      <c r="B36" s="36"/>
      <c r="C36" s="36"/>
      <c r="D36" s="36"/>
      <c r="E36" s="148" t="s">
        <v>182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36"/>
    </row>
    <row r="37" spans="1:1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 selectLockedCells="1"/>
  <mergeCells count="62">
    <mergeCell ref="E35:O35"/>
    <mergeCell ref="C30:E31"/>
    <mergeCell ref="J30:L31"/>
    <mergeCell ref="E36:O36"/>
    <mergeCell ref="E33:O33"/>
    <mergeCell ref="E34:O34"/>
    <mergeCell ref="J26:K26"/>
    <mergeCell ref="J24:K24"/>
    <mergeCell ref="J25:K25"/>
    <mergeCell ref="C29:E29"/>
    <mergeCell ref="C24:D24"/>
    <mergeCell ref="C26:D26"/>
    <mergeCell ref="J29:L29"/>
    <mergeCell ref="C25:D25"/>
    <mergeCell ref="H13:I13"/>
    <mergeCell ref="J17:K17"/>
    <mergeCell ref="H8:I8"/>
    <mergeCell ref="A15:P15"/>
    <mergeCell ref="K13:N13"/>
    <mergeCell ref="K14:N14"/>
    <mergeCell ref="O11:P11"/>
    <mergeCell ref="O12:P12"/>
    <mergeCell ref="K11:N11"/>
    <mergeCell ref="C8:G8"/>
    <mergeCell ref="H9:I9"/>
    <mergeCell ref="O14:P14"/>
    <mergeCell ref="D12:G12"/>
    <mergeCell ref="O9:P9"/>
    <mergeCell ref="J9:N9"/>
    <mergeCell ref="H12:I12"/>
    <mergeCell ref="A1:P2"/>
    <mergeCell ref="H7:P7"/>
    <mergeCell ref="G6:J6"/>
    <mergeCell ref="D7:E7"/>
    <mergeCell ref="D6:E6"/>
    <mergeCell ref="C4:M4"/>
    <mergeCell ref="J23:K23"/>
    <mergeCell ref="J19:K19"/>
    <mergeCell ref="J21:K21"/>
    <mergeCell ref="C22:D22"/>
    <mergeCell ref="C21:D21"/>
    <mergeCell ref="J20:K20"/>
    <mergeCell ref="C20:D20"/>
    <mergeCell ref="C19:D19"/>
    <mergeCell ref="C23:D23"/>
    <mergeCell ref="J22:K22"/>
    <mergeCell ref="J18:K18"/>
    <mergeCell ref="C18:D18"/>
    <mergeCell ref="O8:P8"/>
    <mergeCell ref="J8:N8"/>
    <mergeCell ref="C9:G9"/>
    <mergeCell ref="O13:P13"/>
    <mergeCell ref="H14:I14"/>
    <mergeCell ref="D14:G14"/>
    <mergeCell ref="C17:D17"/>
    <mergeCell ref="K12:N12"/>
    <mergeCell ref="D13:G13"/>
    <mergeCell ref="D11:G11"/>
    <mergeCell ref="F16:P16"/>
    <mergeCell ref="A16:E16"/>
    <mergeCell ref="H11:I11"/>
    <mergeCell ref="A8:A14"/>
  </mergeCells>
  <phoneticPr fontId="0" type="noConversion"/>
  <conditionalFormatting sqref="A19 A22 A25">
    <cfRule type="cellIs" dxfId="0" priority="3" stopIfTrue="1" operator="equal">
      <formula>0</formula>
    </cfRule>
  </conditionalFormatting>
  <dataValidations xWindow="1" yWindow="642" count="16">
    <dataValidation type="whole" allowBlank="1" showInputMessage="1" showErrorMessage="1" errorTitle="ATTENTION" error="Le nombre de points saisi est supérieur à la distance de la catégorie !" sqref="E18 E21 E24">
      <formula1>0</formula1>
      <formula2>A19</formula2>
    </dataValidation>
    <dataValidation type="whole" allowBlank="1" showInputMessage="1" showErrorMessage="1" errorTitle="ATTENTION" error="Le nombre de points saisi est supérieur à la distance de la catégorie !" sqref="E19 E22 E25">
      <formula1>0</formula1>
      <formula2>A19</formula2>
    </dataValidation>
    <dataValidation type="whole" allowBlank="1" showInputMessage="1" showErrorMessage="1" errorTitle="ATTENTION" error="Le nombre de points saisi est supérieur à la distance de la catégorie !" sqref="E20 E23 E26:E27">
      <formula1>0</formula1>
      <formula2>A19</formula2>
    </dataValidation>
    <dataValidation type="whole" allowBlank="1" showInputMessage="1" showErrorMessage="1" errorTitle="ATTENTION" error="Le nombre de points saisi est supérieur à la distance de la catégorie !" sqref="L18 L21 L24">
      <formula1>0</formula1>
      <formula2>A19</formula2>
    </dataValidation>
    <dataValidation type="whole" allowBlank="1" showInputMessage="1" showErrorMessage="1" errorTitle="ATTENTION" error="Le nombre de points saisi est supérieur à la distance de la catégorie !" sqref="L19 L22 L25">
      <formula1>0</formula1>
      <formula2>A19</formula2>
    </dataValidation>
    <dataValidation type="whole" allowBlank="1" showInputMessage="1" showErrorMessage="1" errorTitle="ATTENTION" error="Le nombre de points saisi est supérieur à la distance de la catégorie !" sqref="L20 L23 L26:L27">
      <formula1>0</formula1>
      <formula2>A19</formula2>
    </dataValidation>
    <dataValidation type="whole" showInputMessage="1" showErrorMessage="1" errorTitle="ATTENTION" error="La série est supérieure au nombre de points réalisés !" sqref="O18:O27 H18:H27">
      <formula1>0</formula1>
      <formula2>E18</formula2>
    </dataValidation>
    <dataValidation type="list" allowBlank="1" showInputMessage="1" showErrorMessage="1" errorTitle="ATTENTION" error="Il faut choisir une division comprise entre 1 et 7 !" promptTitle="DIVISION" prompt="Cliquer sur la flèche à droite de la cellule pour afficher la liste des divisions. Sélectionner la division concernée." sqref="K6">
      <formula1>DIVISIONS</formula1>
    </dataValidation>
    <dataValidation type="list" errorStyle="warning" allowBlank="1" showInputMessage="1" showErrorMessage="1" errorTitle="ATTENTION" error="Cette donnée n'appartient pas à la liste proposée." promptTitle="RECEVEUR" prompt="Sélectionner le nom du club qui reçoit." sqref="C9:G9">
      <formula1>CLUBS</formula1>
    </dataValidation>
    <dataValidation type="list" errorStyle="warning" allowBlank="1" showInputMessage="1" showErrorMessage="1" errorTitle="ATTENTION" error="Cette donnée n'appartient pas à la liste proposée." promptTitle="VISITEUR" prompt="Sélectionner le nom du club visiteur." sqref="J9:N9">
      <formula1>CLUBS</formula1>
    </dataValidation>
    <dataValidation type="list" errorStyle="warning" allowBlank="1" showInputMessage="1" showErrorMessage="1" errorTitle="ATTENTION" error="Ce numéro de billard n'appartient pas à la liste proposée." promptTitle="BILLARD" prompt="Indiquer le numéro du premier billard utilisé." sqref="B18">
      <formula1>BILLARDS</formula1>
    </dataValidation>
    <dataValidation type="list" errorStyle="warning" allowBlank="1" showInputMessage="1" showErrorMessage="1" errorTitle="ATTENTION" error="Ce numéro de billard n'appartient pas à la liste proposée." promptTitle="BILLARD" prompt="Indiquer le numéro du second billard utilisé." sqref="B19">
      <formula1>BILLARDS</formula1>
    </dataValidation>
    <dataValidation type="list" errorStyle="warning" allowBlank="1" showInputMessage="1" showErrorMessage="1" errorTitle="ATTENTION" error="Ce numéro de billard n'appartient pas à la liste proposée." promptTitle="BILLARD" prompt="Indiquer le numéro du troisième billard utilisé." sqref="B20">
      <formula1>BILLARDS</formula1>
    </dataValidation>
    <dataValidation type="whole" allowBlank="1" showInputMessage="1" showErrorMessage="1" errorTitle="ATTENTION" error="Le nombre de reprises doit être compris entre 1 et 40 !" sqref="F18:F27">
      <formula1>1</formula1>
      <formula2>40</formula2>
    </dataValidation>
    <dataValidation type="list" allowBlank="1" showInputMessage="1" showErrorMessage="1" errorTitle="ERREUR" error="La valeur saisie n'appartient pas à la liste proposée." promptTitle="EQUIPE" prompt="Saisir le rang de l'équipe" sqref="H9:I9 O9:P9">
      <formula1>EQUIPES</formula1>
    </dataValidation>
    <dataValidation type="list" errorStyle="warning" allowBlank="1" showInputMessage="1" showErrorMessage="1" errorTitle="ATTENTION" error="Ces nom et prénomn'appartiennent pas à la liste proposée !" promptTitle="JOUEUR A" prompt="Sélectionner dans la liste les nom et prénom du joueur." sqref="D12:G14 K12:N14">
      <formula1>licencies</formula1>
    </dataValidation>
  </dataValidations>
  <printOptions horizontalCentered="1" verticalCentered="1"/>
  <pageMargins left="0.13" right="0.13" top="0.39370078740157483" bottom="0.39370078740157483" header="0" footer="0"/>
  <pageSetup paperSize="9" scale="90" orientation="portrait" horizontalDpi="360" verticalDpi="36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607"/>
  <sheetViews>
    <sheetView topLeftCell="K1" workbookViewId="0">
      <selection activeCell="K3" sqref="K3"/>
    </sheetView>
  </sheetViews>
  <sheetFormatPr baseColWidth="10" defaultRowHeight="15" x14ac:dyDescent="0.25"/>
  <cols>
    <col min="1" max="1" width="23.140625" customWidth="1"/>
    <col min="2" max="2" width="3.7109375" customWidth="1"/>
    <col min="4" max="4" width="3.7109375" customWidth="1"/>
    <col min="6" max="6" width="3.7109375" customWidth="1"/>
    <col min="8" max="8" width="3.7109375" customWidth="1"/>
    <col min="9" max="9" width="17.28515625" style="32" customWidth="1"/>
    <col min="10" max="12" width="15.42578125" style="32" customWidth="1"/>
    <col min="13" max="13" width="31.140625" customWidth="1"/>
    <col min="15" max="15" width="15" bestFit="1" customWidth="1"/>
    <col min="17" max="17" width="13.85546875" bestFit="1" customWidth="1"/>
    <col min="18" max="18" width="12.7109375" bestFit="1" customWidth="1"/>
    <col min="19" max="19" width="22" customWidth="1"/>
    <col min="21" max="21" width="14.7109375" bestFit="1" customWidth="1"/>
  </cols>
  <sheetData>
    <row r="1" spans="1:21" s="41" customFormat="1" x14ac:dyDescent="0.25">
      <c r="A1" s="38" t="s">
        <v>130</v>
      </c>
      <c r="B1" s="3"/>
      <c r="C1" s="38" t="s">
        <v>135</v>
      </c>
      <c r="D1" s="3"/>
      <c r="E1" s="38" t="s">
        <v>132</v>
      </c>
      <c r="F1" s="3"/>
      <c r="G1" s="38" t="s">
        <v>131</v>
      </c>
      <c r="H1" s="3"/>
      <c r="I1" s="39"/>
      <c r="J1" s="40"/>
      <c r="K1" s="40"/>
      <c r="L1" s="40"/>
      <c r="M1" s="43" t="s">
        <v>169</v>
      </c>
      <c r="N1" s="65" t="s">
        <v>109</v>
      </c>
      <c r="O1" s="86" t="s">
        <v>456</v>
      </c>
    </row>
    <row r="2" spans="1:21" x14ac:dyDescent="0.25">
      <c r="A2" s="29" t="s">
        <v>145</v>
      </c>
      <c r="B2" s="4"/>
      <c r="C2" s="29">
        <v>1</v>
      </c>
      <c r="D2" s="4"/>
      <c r="E2" s="29" t="s">
        <v>138</v>
      </c>
      <c r="F2" s="4"/>
      <c r="G2" s="62">
        <v>1</v>
      </c>
      <c r="H2" s="4"/>
      <c r="M2" s="81" t="s">
        <v>171</v>
      </c>
      <c r="N2" s="81" t="s">
        <v>172</v>
      </c>
      <c r="O2" s="82"/>
    </row>
    <row r="3" spans="1:21" ht="16.5" x14ac:dyDescent="0.25">
      <c r="A3" s="29" t="s">
        <v>163</v>
      </c>
      <c r="B3" s="4"/>
      <c r="C3" s="29">
        <v>2</v>
      </c>
      <c r="D3" s="4"/>
      <c r="E3" s="29" t="s">
        <v>139</v>
      </c>
      <c r="F3" s="4"/>
      <c r="G3" s="63">
        <v>2</v>
      </c>
      <c r="H3" s="4"/>
      <c r="I3"/>
      <c r="J3"/>
      <c r="K3" s="44" t="s">
        <v>185</v>
      </c>
      <c r="L3" s="44" t="s">
        <v>186</v>
      </c>
      <c r="M3" t="str">
        <f t="shared" ref="M3:M34" si="0">CONCATENATE(K3," ",L3)</f>
        <v>ADJEMIAN VINCENT</v>
      </c>
      <c r="N3" s="80" t="s">
        <v>785</v>
      </c>
      <c r="O3" s="80" t="s">
        <v>1040</v>
      </c>
      <c r="Q3" t="s">
        <v>185</v>
      </c>
      <c r="R3" t="s">
        <v>186</v>
      </c>
      <c r="S3" t="str">
        <f t="shared" ref="S3:S66" si="1">CONCATENATE(Q3," ",R3)</f>
        <v>ADJEMIAN VINCENT</v>
      </c>
      <c r="T3" t="s">
        <v>785</v>
      </c>
      <c r="U3" t="s">
        <v>1040</v>
      </c>
    </row>
    <row r="4" spans="1:21" ht="16.5" x14ac:dyDescent="0.25">
      <c r="A4" s="29" t="s">
        <v>165</v>
      </c>
      <c r="B4" s="4"/>
      <c r="C4" s="29">
        <v>3</v>
      </c>
      <c r="D4" s="4"/>
      <c r="E4" s="29" t="s">
        <v>140</v>
      </c>
      <c r="F4" s="4"/>
      <c r="G4" s="63">
        <v>3</v>
      </c>
      <c r="H4" s="4"/>
      <c r="I4"/>
      <c r="J4"/>
      <c r="K4" s="45" t="s">
        <v>189</v>
      </c>
      <c r="L4" s="45" t="s">
        <v>190</v>
      </c>
      <c r="M4" t="str">
        <f t="shared" si="0"/>
        <v>AHAMD ABDUZALIL</v>
      </c>
      <c r="N4" s="80" t="s">
        <v>754</v>
      </c>
      <c r="O4" s="80" t="s">
        <v>1017</v>
      </c>
      <c r="Q4" t="s">
        <v>189</v>
      </c>
      <c r="R4" t="s">
        <v>190</v>
      </c>
      <c r="S4" t="str">
        <f t="shared" si="1"/>
        <v>AHAMD ABDUZALIL</v>
      </c>
      <c r="T4" t="s">
        <v>754</v>
      </c>
      <c r="U4" t="s">
        <v>1017</v>
      </c>
    </row>
    <row r="5" spans="1:21" ht="16.5" x14ac:dyDescent="0.25">
      <c r="A5" s="29" t="s">
        <v>149</v>
      </c>
      <c r="B5" s="4"/>
      <c r="C5" s="29">
        <v>4</v>
      </c>
      <c r="D5" s="4"/>
      <c r="E5" s="29" t="s">
        <v>141</v>
      </c>
      <c r="F5" s="4"/>
      <c r="G5" s="63">
        <v>4</v>
      </c>
      <c r="H5" s="4"/>
      <c r="I5"/>
      <c r="J5"/>
      <c r="K5" s="45" t="s">
        <v>191</v>
      </c>
      <c r="L5" s="45" t="s">
        <v>192</v>
      </c>
      <c r="M5" t="str">
        <f t="shared" si="0"/>
        <v>ALEXANDRE JACQUES</v>
      </c>
      <c r="N5" s="80" t="s">
        <v>857</v>
      </c>
      <c r="O5" s="80" t="s">
        <v>1008</v>
      </c>
      <c r="Q5" t="s">
        <v>191</v>
      </c>
      <c r="R5" t="s">
        <v>192</v>
      </c>
      <c r="S5" t="str">
        <f t="shared" si="1"/>
        <v>ALEXANDRE JACQUES</v>
      </c>
      <c r="T5" t="s">
        <v>857</v>
      </c>
      <c r="U5" t="s">
        <v>1008</v>
      </c>
    </row>
    <row r="6" spans="1:21" ht="16.5" x14ac:dyDescent="0.25">
      <c r="A6" s="29" t="s">
        <v>150</v>
      </c>
      <c r="B6" s="4"/>
      <c r="C6" s="29">
        <v>5</v>
      </c>
      <c r="D6" s="4"/>
      <c r="E6" s="30" t="s">
        <v>142</v>
      </c>
      <c r="F6" s="4"/>
      <c r="G6" s="63">
        <v>5</v>
      </c>
      <c r="H6" s="4"/>
      <c r="I6"/>
      <c r="J6"/>
      <c r="K6" s="45" t="s">
        <v>193</v>
      </c>
      <c r="L6" s="45" t="s">
        <v>194</v>
      </c>
      <c r="M6" t="str">
        <f t="shared" si="0"/>
        <v>ALLART ELYSE</v>
      </c>
      <c r="N6" s="80" t="s">
        <v>825</v>
      </c>
      <c r="O6" s="80" t="s">
        <v>989</v>
      </c>
      <c r="Q6" t="s">
        <v>193</v>
      </c>
      <c r="R6" t="s">
        <v>194</v>
      </c>
      <c r="S6" t="str">
        <f t="shared" si="1"/>
        <v>ALLART ELYSE</v>
      </c>
      <c r="T6" t="s">
        <v>825</v>
      </c>
      <c r="U6" t="s">
        <v>989</v>
      </c>
    </row>
    <row r="7" spans="1:21" ht="16.5" x14ac:dyDescent="0.25">
      <c r="A7" s="29" t="s">
        <v>155</v>
      </c>
      <c r="B7" s="4"/>
      <c r="C7" s="29">
        <v>6</v>
      </c>
      <c r="D7" s="4"/>
      <c r="F7" s="4"/>
      <c r="G7" s="63">
        <v>6</v>
      </c>
      <c r="H7" s="4"/>
      <c r="I7"/>
      <c r="J7"/>
      <c r="K7" s="45" t="s">
        <v>475</v>
      </c>
      <c r="L7" s="45" t="s">
        <v>256</v>
      </c>
      <c r="M7" t="str">
        <f t="shared" si="0"/>
        <v>ANTEM ANTOINE</v>
      </c>
      <c r="N7" s="80" t="s">
        <v>644</v>
      </c>
      <c r="O7" s="80" t="s">
        <v>1046</v>
      </c>
      <c r="Q7" t="s">
        <v>475</v>
      </c>
      <c r="R7" t="s">
        <v>256</v>
      </c>
      <c r="S7" t="str">
        <f t="shared" si="1"/>
        <v>ANTEM ANTOINE</v>
      </c>
      <c r="T7" t="s">
        <v>644</v>
      </c>
      <c r="U7" t="s">
        <v>1046</v>
      </c>
    </row>
    <row r="8" spans="1:21" ht="16.5" x14ac:dyDescent="0.25">
      <c r="A8" s="29" t="s">
        <v>151</v>
      </c>
      <c r="B8" s="4"/>
      <c r="C8" s="29">
        <v>7</v>
      </c>
      <c r="D8" s="4"/>
      <c r="G8" s="64">
        <v>7</v>
      </c>
      <c r="I8"/>
      <c r="J8"/>
      <c r="K8" s="45" t="s">
        <v>197</v>
      </c>
      <c r="L8" s="45" t="s">
        <v>198</v>
      </c>
      <c r="M8" t="str">
        <f t="shared" si="0"/>
        <v>ARGENTIN JEAN LUC</v>
      </c>
      <c r="N8" s="80" t="s">
        <v>622</v>
      </c>
      <c r="O8" s="80" t="s">
        <v>1022</v>
      </c>
      <c r="Q8" t="s">
        <v>197</v>
      </c>
      <c r="R8" t="s">
        <v>198</v>
      </c>
      <c r="S8" t="str">
        <f t="shared" si="1"/>
        <v>ARGENTIN JEAN LUC</v>
      </c>
      <c r="T8" t="s">
        <v>622</v>
      </c>
      <c r="U8" t="s">
        <v>1022</v>
      </c>
    </row>
    <row r="9" spans="1:21" ht="16.5" x14ac:dyDescent="0.25">
      <c r="A9" s="29" t="s">
        <v>162</v>
      </c>
      <c r="B9" s="4"/>
      <c r="C9" s="29">
        <v>8</v>
      </c>
      <c r="D9" s="4"/>
      <c r="I9"/>
      <c r="J9"/>
      <c r="K9" s="45" t="s">
        <v>200</v>
      </c>
      <c r="L9" s="45" t="s">
        <v>198</v>
      </c>
      <c r="M9" t="str">
        <f t="shared" si="0"/>
        <v>ARRIVE JEAN LUC</v>
      </c>
      <c r="N9" s="80" t="s">
        <v>645</v>
      </c>
      <c r="O9" s="80" t="s">
        <v>1046</v>
      </c>
      <c r="Q9" t="s">
        <v>200</v>
      </c>
      <c r="R9" t="s">
        <v>198</v>
      </c>
      <c r="S9" t="str">
        <f t="shared" si="1"/>
        <v>ARRIVE JEAN LUC</v>
      </c>
      <c r="T9" t="s">
        <v>645</v>
      </c>
      <c r="U9" t="s">
        <v>1046</v>
      </c>
    </row>
    <row r="10" spans="1:21" ht="16.5" x14ac:dyDescent="0.25">
      <c r="A10" s="29" t="s">
        <v>156</v>
      </c>
      <c r="B10" s="4"/>
      <c r="C10" s="30">
        <v>9</v>
      </c>
      <c r="D10" s="4"/>
      <c r="I10"/>
      <c r="J10"/>
      <c r="K10" s="45" t="s">
        <v>201</v>
      </c>
      <c r="L10" s="45" t="s">
        <v>202</v>
      </c>
      <c r="M10" t="str">
        <f t="shared" si="0"/>
        <v>AUBERT DANIEL</v>
      </c>
      <c r="N10" s="80" t="s">
        <v>705</v>
      </c>
      <c r="O10" s="80" t="s">
        <v>942</v>
      </c>
      <c r="Q10" t="s">
        <v>201</v>
      </c>
      <c r="R10" t="s">
        <v>202</v>
      </c>
      <c r="S10" t="str">
        <f t="shared" si="1"/>
        <v>AUBERT DANIEL</v>
      </c>
      <c r="T10" t="s">
        <v>705</v>
      </c>
      <c r="U10" t="s">
        <v>942</v>
      </c>
    </row>
    <row r="11" spans="1:21" ht="16.5" x14ac:dyDescent="0.25">
      <c r="A11" s="29" t="s">
        <v>152</v>
      </c>
      <c r="B11" s="4"/>
      <c r="C11" s="31"/>
      <c r="I11"/>
      <c r="J11"/>
      <c r="K11" s="45" t="s">
        <v>201</v>
      </c>
      <c r="L11" s="45" t="s">
        <v>203</v>
      </c>
      <c r="M11" t="str">
        <f t="shared" si="0"/>
        <v>AUBERT JEAN PAUL</v>
      </c>
      <c r="N11" s="80" t="s">
        <v>706</v>
      </c>
      <c r="O11" s="80" t="s">
        <v>942</v>
      </c>
      <c r="Q11" t="s">
        <v>201</v>
      </c>
      <c r="R11" t="s">
        <v>203</v>
      </c>
      <c r="S11" t="str">
        <f t="shared" si="1"/>
        <v>AUBERT JEAN PAUL</v>
      </c>
      <c r="T11" t="s">
        <v>706</v>
      </c>
      <c r="U11" t="s">
        <v>942</v>
      </c>
    </row>
    <row r="12" spans="1:21" ht="16.5" x14ac:dyDescent="0.25">
      <c r="A12" s="29" t="s">
        <v>161</v>
      </c>
      <c r="B12" s="4"/>
      <c r="C12" s="31"/>
      <c r="I12"/>
      <c r="J12"/>
      <c r="K12" s="45" t="s">
        <v>489</v>
      </c>
      <c r="L12" s="45" t="s">
        <v>175</v>
      </c>
      <c r="M12" t="str">
        <f t="shared" si="0"/>
        <v>AYMONOD MICHEL</v>
      </c>
      <c r="N12" s="80" t="s">
        <v>707</v>
      </c>
      <c r="O12" s="80" t="s">
        <v>942</v>
      </c>
      <c r="Q12" t="s">
        <v>489</v>
      </c>
      <c r="R12" t="s">
        <v>175</v>
      </c>
      <c r="S12" t="str">
        <f t="shared" si="1"/>
        <v>AYMONOD MICHEL</v>
      </c>
      <c r="T12" t="s">
        <v>707</v>
      </c>
      <c r="U12" t="s">
        <v>942</v>
      </c>
    </row>
    <row r="13" spans="1:21" ht="16.5" x14ac:dyDescent="0.25">
      <c r="A13" s="29" t="s">
        <v>148</v>
      </c>
      <c r="B13" s="4"/>
      <c r="C13" s="31"/>
      <c r="I13"/>
      <c r="J13"/>
      <c r="K13" s="45" t="s">
        <v>207</v>
      </c>
      <c r="L13" s="45" t="s">
        <v>208</v>
      </c>
      <c r="M13" t="str">
        <f t="shared" si="0"/>
        <v>AZIZIAN RICHARD</v>
      </c>
      <c r="N13" s="80" t="s">
        <v>848</v>
      </c>
      <c r="O13" s="80" t="s">
        <v>996</v>
      </c>
      <c r="Q13" t="s">
        <v>207</v>
      </c>
      <c r="R13" t="s">
        <v>208</v>
      </c>
      <c r="S13" t="str">
        <f t="shared" si="1"/>
        <v>AZIZIAN RICHARD</v>
      </c>
      <c r="T13" t="s">
        <v>848</v>
      </c>
      <c r="U13" t="s">
        <v>996</v>
      </c>
    </row>
    <row r="14" spans="1:21" ht="16.5" x14ac:dyDescent="0.25">
      <c r="A14" s="29" t="s">
        <v>157</v>
      </c>
      <c r="B14" s="4"/>
      <c r="C14" s="31"/>
      <c r="I14"/>
      <c r="J14"/>
      <c r="K14" s="45" t="s">
        <v>210</v>
      </c>
      <c r="L14" s="45" t="s">
        <v>211</v>
      </c>
      <c r="M14" t="str">
        <f t="shared" si="0"/>
        <v>BACCHETTI JEAN MARC</v>
      </c>
      <c r="N14" s="80" t="s">
        <v>571</v>
      </c>
      <c r="O14" s="80" t="s">
        <v>928</v>
      </c>
      <c r="Q14" t="s">
        <v>210</v>
      </c>
      <c r="R14" t="s">
        <v>211</v>
      </c>
      <c r="S14" t="str">
        <f t="shared" si="1"/>
        <v>BACCHETTI JEAN MARC</v>
      </c>
      <c r="T14" t="s">
        <v>571</v>
      </c>
      <c r="U14" t="s">
        <v>928</v>
      </c>
    </row>
    <row r="15" spans="1:21" ht="16.5" x14ac:dyDescent="0.25">
      <c r="A15" s="29" t="s">
        <v>147</v>
      </c>
      <c r="B15" s="4"/>
      <c r="C15" s="31"/>
      <c r="I15"/>
      <c r="J15"/>
      <c r="K15" s="45" t="s">
        <v>212</v>
      </c>
      <c r="L15" s="45" t="s">
        <v>192</v>
      </c>
      <c r="M15" t="str">
        <f t="shared" si="0"/>
        <v>BAILLARD JACQUES</v>
      </c>
      <c r="N15" s="80" t="s">
        <v>623</v>
      </c>
      <c r="O15" s="80" t="s">
        <v>1022</v>
      </c>
      <c r="Q15" t="s">
        <v>212</v>
      </c>
      <c r="R15" t="s">
        <v>192</v>
      </c>
      <c r="S15" t="str">
        <f t="shared" si="1"/>
        <v>BAILLARD JACQUES</v>
      </c>
      <c r="T15" t="s">
        <v>623</v>
      </c>
      <c r="U15" t="s">
        <v>1022</v>
      </c>
    </row>
    <row r="16" spans="1:21" ht="16.5" x14ac:dyDescent="0.25">
      <c r="A16" s="29" t="s">
        <v>158</v>
      </c>
      <c r="B16" s="4"/>
      <c r="C16" s="31"/>
      <c r="I16"/>
      <c r="J16"/>
      <c r="K16" s="45" t="s">
        <v>213</v>
      </c>
      <c r="L16" s="45" t="s">
        <v>214</v>
      </c>
      <c r="M16" t="str">
        <f t="shared" si="0"/>
        <v>BAILLY NICOLAS</v>
      </c>
      <c r="N16" s="80" t="s">
        <v>732</v>
      </c>
      <c r="O16" s="80" t="s">
        <v>968</v>
      </c>
      <c r="Q16" t="s">
        <v>213</v>
      </c>
      <c r="R16" t="s">
        <v>214</v>
      </c>
      <c r="S16" t="str">
        <f t="shared" si="1"/>
        <v>BAILLY NICOLAS</v>
      </c>
      <c r="T16" t="s">
        <v>732</v>
      </c>
      <c r="U16" t="s">
        <v>968</v>
      </c>
    </row>
    <row r="17" spans="1:21" ht="16.5" x14ac:dyDescent="0.25">
      <c r="A17" s="29" t="s">
        <v>159</v>
      </c>
      <c r="B17" s="4"/>
      <c r="C17" s="31"/>
      <c r="I17"/>
      <c r="J17"/>
      <c r="K17" s="45" t="s">
        <v>215</v>
      </c>
      <c r="L17" s="45" t="s">
        <v>199</v>
      </c>
      <c r="M17" t="str">
        <f t="shared" si="0"/>
        <v>BAINEE GERARD</v>
      </c>
      <c r="N17" s="80" t="s">
        <v>717</v>
      </c>
      <c r="O17" s="80" t="s">
        <v>946</v>
      </c>
      <c r="Q17" t="s">
        <v>215</v>
      </c>
      <c r="R17" t="s">
        <v>199</v>
      </c>
      <c r="S17" t="str">
        <f t="shared" si="1"/>
        <v>BAINEE GERARD</v>
      </c>
      <c r="T17" t="s">
        <v>717</v>
      </c>
      <c r="U17" t="s">
        <v>946</v>
      </c>
    </row>
    <row r="18" spans="1:21" ht="16.5" x14ac:dyDescent="0.25">
      <c r="A18" s="29" t="s">
        <v>164</v>
      </c>
      <c r="B18" s="4"/>
      <c r="C18" s="31"/>
      <c r="I18"/>
      <c r="J18"/>
      <c r="K18" s="45" t="s">
        <v>216</v>
      </c>
      <c r="L18" s="45" t="s">
        <v>204</v>
      </c>
      <c r="M18" t="str">
        <f t="shared" si="0"/>
        <v>BAIS PHILIPPE</v>
      </c>
      <c r="N18" s="80" t="s">
        <v>786</v>
      </c>
      <c r="O18" s="80" t="s">
        <v>1040</v>
      </c>
      <c r="Q18" t="s">
        <v>216</v>
      </c>
      <c r="R18" t="s">
        <v>204</v>
      </c>
      <c r="S18" t="str">
        <f t="shared" si="1"/>
        <v>BAIS PHILIPPE</v>
      </c>
      <c r="T18" t="s">
        <v>786</v>
      </c>
      <c r="U18" t="s">
        <v>1040</v>
      </c>
    </row>
    <row r="19" spans="1:21" ht="16.5" x14ac:dyDescent="0.25">
      <c r="A19" s="29" t="s">
        <v>166</v>
      </c>
      <c r="B19" s="4"/>
      <c r="C19" s="31"/>
      <c r="I19"/>
      <c r="J19"/>
      <c r="K19" s="45" t="s">
        <v>948</v>
      </c>
      <c r="L19" s="45" t="s">
        <v>192</v>
      </c>
      <c r="M19" t="str">
        <f t="shared" si="0"/>
        <v>BAMIERE JACQUES</v>
      </c>
      <c r="N19" s="80" t="s">
        <v>947</v>
      </c>
      <c r="O19" s="80" t="s">
        <v>968</v>
      </c>
      <c r="Q19" t="s">
        <v>948</v>
      </c>
      <c r="R19" t="s">
        <v>192</v>
      </c>
      <c r="S19" t="str">
        <f t="shared" si="1"/>
        <v>BAMIERE JACQUES</v>
      </c>
      <c r="T19" t="s">
        <v>947</v>
      </c>
      <c r="U19" t="s">
        <v>968</v>
      </c>
    </row>
    <row r="20" spans="1:21" ht="16.5" x14ac:dyDescent="0.25">
      <c r="A20" s="29" t="s">
        <v>153</v>
      </c>
      <c r="B20" s="4"/>
      <c r="C20" s="31"/>
      <c r="I20"/>
      <c r="J20"/>
      <c r="K20" s="45" t="s">
        <v>971</v>
      </c>
      <c r="L20" s="45" t="s">
        <v>261</v>
      </c>
      <c r="M20" t="str">
        <f t="shared" si="0"/>
        <v>BARBEY BERTRAND</v>
      </c>
      <c r="N20" s="80" t="s">
        <v>970</v>
      </c>
      <c r="O20" s="80" t="s">
        <v>989</v>
      </c>
      <c r="Q20" t="s">
        <v>971</v>
      </c>
      <c r="R20" t="s">
        <v>261</v>
      </c>
      <c r="S20" t="str">
        <f t="shared" si="1"/>
        <v>BARBEY BERTRAND</v>
      </c>
      <c r="T20" t="s">
        <v>970</v>
      </c>
      <c r="U20" t="s">
        <v>989</v>
      </c>
    </row>
    <row r="21" spans="1:21" ht="16.5" x14ac:dyDescent="0.25">
      <c r="A21" s="29" t="s">
        <v>154</v>
      </c>
      <c r="B21" s="4"/>
      <c r="C21" s="31"/>
      <c r="I21"/>
      <c r="J21"/>
      <c r="K21" s="45" t="s">
        <v>469</v>
      </c>
      <c r="L21" s="45" t="s">
        <v>198</v>
      </c>
      <c r="M21" t="str">
        <f t="shared" si="0"/>
        <v>BARBIER JEAN LUC</v>
      </c>
      <c r="N21" s="80" t="s">
        <v>602</v>
      </c>
      <c r="O21" s="80" t="s">
        <v>937</v>
      </c>
      <c r="Q21" t="s">
        <v>469</v>
      </c>
      <c r="R21" t="s">
        <v>198</v>
      </c>
      <c r="S21" t="str">
        <f t="shared" si="1"/>
        <v>BARBIER JEAN LUC</v>
      </c>
      <c r="T21" t="s">
        <v>602</v>
      </c>
      <c r="U21" t="s">
        <v>937</v>
      </c>
    </row>
    <row r="22" spans="1:21" ht="16.5" x14ac:dyDescent="0.25">
      <c r="A22" s="29" t="s">
        <v>160</v>
      </c>
      <c r="B22" s="4"/>
      <c r="C22" s="31"/>
      <c r="I22"/>
      <c r="J22"/>
      <c r="K22" s="45" t="s">
        <v>1092</v>
      </c>
      <c r="L22" s="45" t="s">
        <v>245</v>
      </c>
      <c r="M22" t="str">
        <f t="shared" si="0"/>
        <v>BASSIERE JEAN PIERRE</v>
      </c>
      <c r="N22" s="80" t="s">
        <v>1091</v>
      </c>
      <c r="O22" s="80" t="s">
        <v>909</v>
      </c>
      <c r="Q22" t="s">
        <v>1092</v>
      </c>
      <c r="R22" t="s">
        <v>245</v>
      </c>
      <c r="S22" t="str">
        <f t="shared" si="1"/>
        <v>BASSIERE JEAN PIERRE</v>
      </c>
      <c r="T22" t="s">
        <v>1091</v>
      </c>
      <c r="U22" t="s">
        <v>909</v>
      </c>
    </row>
    <row r="23" spans="1:21" ht="16.5" x14ac:dyDescent="0.25">
      <c r="A23" s="30" t="s">
        <v>146</v>
      </c>
      <c r="B23" s="4"/>
      <c r="C23" s="31"/>
      <c r="I23"/>
      <c r="J23"/>
      <c r="K23" s="45" t="s">
        <v>217</v>
      </c>
      <c r="L23" s="45" t="s">
        <v>186</v>
      </c>
      <c r="M23" t="str">
        <f t="shared" si="0"/>
        <v>BATAILLE VINCENT</v>
      </c>
      <c r="N23" s="80" t="s">
        <v>787</v>
      </c>
      <c r="O23" s="80" t="s">
        <v>1040</v>
      </c>
      <c r="Q23" t="s">
        <v>217</v>
      </c>
      <c r="R23" t="s">
        <v>186</v>
      </c>
      <c r="S23" t="str">
        <f t="shared" si="1"/>
        <v>BATAILLE VINCENT</v>
      </c>
      <c r="T23" t="s">
        <v>787</v>
      </c>
      <c r="U23" t="s">
        <v>1040</v>
      </c>
    </row>
    <row r="24" spans="1:21" ht="16.5" x14ac:dyDescent="0.25">
      <c r="B24" s="4"/>
      <c r="C24" s="31"/>
      <c r="I24"/>
      <c r="J24"/>
      <c r="K24" s="45" t="s">
        <v>899</v>
      </c>
      <c r="L24" s="45" t="s">
        <v>279</v>
      </c>
      <c r="M24" t="str">
        <f t="shared" si="0"/>
        <v>BATUT PIERRE</v>
      </c>
      <c r="N24" s="80" t="s">
        <v>1023</v>
      </c>
      <c r="O24" s="80" t="s">
        <v>1040</v>
      </c>
      <c r="Q24" t="s">
        <v>899</v>
      </c>
      <c r="R24" t="s">
        <v>279</v>
      </c>
      <c r="S24" t="str">
        <f t="shared" si="1"/>
        <v>BATUT PIERRE</v>
      </c>
      <c r="T24" t="s">
        <v>1023</v>
      </c>
      <c r="U24" t="s">
        <v>1040</v>
      </c>
    </row>
    <row r="25" spans="1:21" ht="16.5" x14ac:dyDescent="0.25">
      <c r="I25"/>
      <c r="J25"/>
      <c r="K25" s="45" t="s">
        <v>219</v>
      </c>
      <c r="L25" s="45" t="s">
        <v>220</v>
      </c>
      <c r="M25" t="str">
        <f t="shared" si="0"/>
        <v>BAUDER GILBERT</v>
      </c>
      <c r="N25" s="80" t="s">
        <v>849</v>
      </c>
      <c r="O25" s="80" t="s">
        <v>996</v>
      </c>
      <c r="Q25" t="s">
        <v>219</v>
      </c>
      <c r="R25" t="s">
        <v>220</v>
      </c>
      <c r="S25" t="str">
        <f t="shared" si="1"/>
        <v>BAUDER GILBERT</v>
      </c>
      <c r="T25" t="s">
        <v>849</v>
      </c>
      <c r="U25" t="s">
        <v>996</v>
      </c>
    </row>
    <row r="26" spans="1:21" ht="16.5" x14ac:dyDescent="0.25">
      <c r="I26"/>
      <c r="J26"/>
      <c r="K26" s="45" t="s">
        <v>973</v>
      </c>
      <c r="L26" s="45" t="s">
        <v>429</v>
      </c>
      <c r="M26" t="str">
        <f t="shared" si="0"/>
        <v>BAUX REGIS</v>
      </c>
      <c r="N26" s="80" t="s">
        <v>972</v>
      </c>
      <c r="O26" s="80" t="s">
        <v>989</v>
      </c>
      <c r="Q26" t="s">
        <v>973</v>
      </c>
      <c r="R26" t="s">
        <v>429</v>
      </c>
      <c r="S26" t="str">
        <f t="shared" si="1"/>
        <v>BAUX REGIS</v>
      </c>
      <c r="T26" t="s">
        <v>972</v>
      </c>
      <c r="U26" t="s">
        <v>989</v>
      </c>
    </row>
    <row r="27" spans="1:21" ht="16.5" x14ac:dyDescent="0.25">
      <c r="I27"/>
      <c r="J27"/>
      <c r="K27" s="85" t="s">
        <v>221</v>
      </c>
      <c r="L27" s="85" t="s">
        <v>222</v>
      </c>
      <c r="M27" t="str">
        <f t="shared" si="0"/>
        <v>BAVILLE SYLVAIN</v>
      </c>
      <c r="N27" s="80" t="s">
        <v>858</v>
      </c>
      <c r="O27" s="80" t="s">
        <v>1008</v>
      </c>
      <c r="Q27" t="s">
        <v>221</v>
      </c>
      <c r="R27" t="s">
        <v>222</v>
      </c>
      <c r="S27" t="str">
        <f t="shared" si="1"/>
        <v>BAVILLE SYLVAIN</v>
      </c>
      <c r="T27" t="s">
        <v>858</v>
      </c>
      <c r="U27" t="s">
        <v>1008</v>
      </c>
    </row>
    <row r="28" spans="1:21" ht="16.5" x14ac:dyDescent="0.25">
      <c r="I28"/>
      <c r="J28"/>
      <c r="K28" s="45" t="s">
        <v>223</v>
      </c>
      <c r="L28" s="45" t="s">
        <v>224</v>
      </c>
      <c r="M28" t="str">
        <f t="shared" si="0"/>
        <v>BAZAUD FRANCK</v>
      </c>
      <c r="N28" s="80" t="s">
        <v>733</v>
      </c>
      <c r="O28" s="80" t="s">
        <v>968</v>
      </c>
      <c r="Q28" t="s">
        <v>223</v>
      </c>
      <c r="R28" t="s">
        <v>224</v>
      </c>
      <c r="S28" t="str">
        <f t="shared" si="1"/>
        <v>BAZAUD FRANCK</v>
      </c>
      <c r="T28" t="s">
        <v>733</v>
      </c>
      <c r="U28" t="s">
        <v>968</v>
      </c>
    </row>
    <row r="29" spans="1:21" ht="16.5" x14ac:dyDescent="0.25">
      <c r="I29"/>
      <c r="J29"/>
      <c r="K29" s="85" t="s">
        <v>1060</v>
      </c>
      <c r="L29" s="85" t="s">
        <v>277</v>
      </c>
      <c r="M29" t="str">
        <f t="shared" si="0"/>
        <v>BEAUGRAND CHRISTIAN</v>
      </c>
      <c r="N29" s="80" t="s">
        <v>1059</v>
      </c>
      <c r="O29" s="80" t="s">
        <v>1084</v>
      </c>
      <c r="Q29" t="s">
        <v>1060</v>
      </c>
      <c r="R29" t="s">
        <v>277</v>
      </c>
      <c r="S29" t="str">
        <f t="shared" si="1"/>
        <v>BEAUGRAND CHRISTIAN</v>
      </c>
      <c r="T29" t="s">
        <v>1059</v>
      </c>
      <c r="U29" t="s">
        <v>1084</v>
      </c>
    </row>
    <row r="30" spans="1:21" ht="16.5" x14ac:dyDescent="0.25">
      <c r="I30"/>
      <c r="J30"/>
      <c r="K30" s="45" t="s">
        <v>225</v>
      </c>
      <c r="L30" s="45" t="s">
        <v>226</v>
      </c>
      <c r="M30" t="str">
        <f t="shared" si="0"/>
        <v>BEGUIN CLAUDE</v>
      </c>
      <c r="N30" s="80" t="s">
        <v>708</v>
      </c>
      <c r="O30" s="80" t="s">
        <v>942</v>
      </c>
      <c r="Q30" t="s">
        <v>225</v>
      </c>
      <c r="R30" t="s">
        <v>226</v>
      </c>
      <c r="S30" t="str">
        <f t="shared" si="1"/>
        <v>BEGUIN CLAUDE</v>
      </c>
      <c r="T30" t="s">
        <v>708</v>
      </c>
      <c r="U30" t="s">
        <v>942</v>
      </c>
    </row>
    <row r="31" spans="1:21" ht="16.5" x14ac:dyDescent="0.25">
      <c r="I31"/>
      <c r="J31"/>
      <c r="K31" s="45" t="s">
        <v>227</v>
      </c>
      <c r="L31" s="45" t="s">
        <v>202</v>
      </c>
      <c r="M31" t="str">
        <f t="shared" si="0"/>
        <v>BELDAME DANIEL</v>
      </c>
      <c r="N31" s="80" t="s">
        <v>646</v>
      </c>
      <c r="O31" s="80" t="s">
        <v>1046</v>
      </c>
      <c r="Q31" t="s">
        <v>227</v>
      </c>
      <c r="R31" t="s">
        <v>202</v>
      </c>
      <c r="S31" t="str">
        <f t="shared" si="1"/>
        <v>BELDAME DANIEL</v>
      </c>
      <c r="T31" t="s">
        <v>646</v>
      </c>
      <c r="U31" t="s">
        <v>1046</v>
      </c>
    </row>
    <row r="32" spans="1:21" ht="16.5" x14ac:dyDescent="0.25">
      <c r="I32"/>
      <c r="J32"/>
      <c r="K32" s="45" t="s">
        <v>229</v>
      </c>
      <c r="L32" s="45" t="s">
        <v>209</v>
      </c>
      <c r="M32" t="str">
        <f t="shared" si="0"/>
        <v>BERMENT DIDIER</v>
      </c>
      <c r="N32" s="80" t="s">
        <v>859</v>
      </c>
      <c r="O32" s="80" t="s">
        <v>1008</v>
      </c>
      <c r="Q32" t="s">
        <v>229</v>
      </c>
      <c r="R32" t="s">
        <v>209</v>
      </c>
      <c r="S32" t="str">
        <f t="shared" si="1"/>
        <v>BERMENT DIDIER</v>
      </c>
      <c r="T32" t="s">
        <v>859</v>
      </c>
      <c r="U32" t="s">
        <v>1008</v>
      </c>
    </row>
    <row r="33" spans="9:21" ht="16.5" x14ac:dyDescent="0.25">
      <c r="I33"/>
      <c r="J33"/>
      <c r="K33" s="45" t="s">
        <v>261</v>
      </c>
      <c r="L33" s="45" t="s">
        <v>175</v>
      </c>
      <c r="M33" t="str">
        <f t="shared" si="0"/>
        <v>BERTRAND MICHEL</v>
      </c>
      <c r="N33" s="80" t="s">
        <v>860</v>
      </c>
      <c r="O33" s="80" t="s">
        <v>1008</v>
      </c>
      <c r="Q33" t="s">
        <v>261</v>
      </c>
      <c r="R33" t="s">
        <v>175</v>
      </c>
      <c r="S33" t="str">
        <f t="shared" si="1"/>
        <v>BERTRAND MICHEL</v>
      </c>
      <c r="T33" t="s">
        <v>860</v>
      </c>
      <c r="U33" t="s">
        <v>1008</v>
      </c>
    </row>
    <row r="34" spans="9:21" ht="16.5" x14ac:dyDescent="0.25">
      <c r="I34"/>
      <c r="J34"/>
      <c r="K34" s="45" t="s">
        <v>460</v>
      </c>
      <c r="L34" s="45" t="s">
        <v>243</v>
      </c>
      <c r="M34" t="str">
        <f t="shared" si="0"/>
        <v>BETILLE ERIC</v>
      </c>
      <c r="N34" s="80" t="s">
        <v>549</v>
      </c>
      <c r="O34" s="80" t="s">
        <v>909</v>
      </c>
      <c r="Q34" t="s">
        <v>460</v>
      </c>
      <c r="R34" t="s">
        <v>243</v>
      </c>
      <c r="S34" t="str">
        <f t="shared" si="1"/>
        <v>BETILLE ERIC</v>
      </c>
      <c r="T34" t="s">
        <v>549</v>
      </c>
      <c r="U34" t="s">
        <v>909</v>
      </c>
    </row>
    <row r="35" spans="9:21" ht="16.5" x14ac:dyDescent="0.25">
      <c r="I35"/>
      <c r="J35"/>
      <c r="K35" s="45" t="s">
        <v>232</v>
      </c>
      <c r="L35" s="45" t="s">
        <v>233</v>
      </c>
      <c r="M35" t="str">
        <f t="shared" ref="M35:M66" si="2">CONCATENATE(K35," ",L35)</f>
        <v>BETON DOMINIQUE</v>
      </c>
      <c r="N35" s="80" t="s">
        <v>734</v>
      </c>
      <c r="O35" s="80" t="s">
        <v>968</v>
      </c>
      <c r="Q35" t="s">
        <v>232</v>
      </c>
      <c r="R35" t="s">
        <v>233</v>
      </c>
      <c r="S35" t="str">
        <f t="shared" si="1"/>
        <v>BETON DOMINIQUE</v>
      </c>
      <c r="T35" t="s">
        <v>734</v>
      </c>
      <c r="U35" t="s">
        <v>968</v>
      </c>
    </row>
    <row r="36" spans="9:21" ht="16.5" x14ac:dyDescent="0.25">
      <c r="I36"/>
      <c r="J36"/>
      <c r="K36" s="45" t="s">
        <v>232</v>
      </c>
      <c r="L36" s="45" t="s">
        <v>234</v>
      </c>
      <c r="M36" t="str">
        <f t="shared" si="2"/>
        <v>BETON VALERIE</v>
      </c>
      <c r="N36" s="80" t="s">
        <v>735</v>
      </c>
      <c r="O36" s="80" t="s">
        <v>968</v>
      </c>
      <c r="Q36" t="s">
        <v>232</v>
      </c>
      <c r="R36" t="s">
        <v>234</v>
      </c>
      <c r="S36" t="str">
        <f t="shared" si="1"/>
        <v>BETON VALERIE</v>
      </c>
      <c r="T36" t="s">
        <v>735</v>
      </c>
      <c r="U36" t="s">
        <v>968</v>
      </c>
    </row>
    <row r="37" spans="9:21" ht="16.5" x14ac:dyDescent="0.25">
      <c r="I37"/>
      <c r="J37"/>
      <c r="K37" s="45" t="s">
        <v>235</v>
      </c>
      <c r="L37" s="45" t="s">
        <v>236</v>
      </c>
      <c r="M37" t="str">
        <f t="shared" si="2"/>
        <v>BEZARD GEORGES</v>
      </c>
      <c r="N37" s="80" t="s">
        <v>647</v>
      </c>
      <c r="O37" s="80" t="s">
        <v>1046</v>
      </c>
      <c r="Q37" t="s">
        <v>235</v>
      </c>
      <c r="R37" t="s">
        <v>236</v>
      </c>
      <c r="S37" t="str">
        <f t="shared" si="1"/>
        <v>BEZARD GEORGES</v>
      </c>
      <c r="T37" t="s">
        <v>647</v>
      </c>
      <c r="U37" t="s">
        <v>1046</v>
      </c>
    </row>
    <row r="38" spans="9:21" ht="16.5" x14ac:dyDescent="0.25">
      <c r="I38"/>
      <c r="J38"/>
      <c r="K38" s="45" t="s">
        <v>482</v>
      </c>
      <c r="L38" s="45" t="s">
        <v>483</v>
      </c>
      <c r="M38" t="str">
        <f t="shared" si="2"/>
        <v>BIANCHINI JEAN ROBERT</v>
      </c>
      <c r="N38" s="80" t="s">
        <v>675</v>
      </c>
      <c r="O38" s="80" t="s">
        <v>1058</v>
      </c>
      <c r="Q38" t="s">
        <v>482</v>
      </c>
      <c r="R38" t="s">
        <v>483</v>
      </c>
      <c r="S38" t="str">
        <f t="shared" si="1"/>
        <v>BIANCHINI JEAN ROBERT</v>
      </c>
      <c r="T38" t="s">
        <v>675</v>
      </c>
      <c r="U38" t="s">
        <v>1058</v>
      </c>
    </row>
    <row r="39" spans="9:21" ht="16.5" x14ac:dyDescent="0.25">
      <c r="I39"/>
      <c r="J39"/>
      <c r="K39" s="45" t="s">
        <v>508</v>
      </c>
      <c r="L39" s="45" t="s">
        <v>247</v>
      </c>
      <c r="M39" t="str">
        <f t="shared" si="2"/>
        <v>BIDAULT ALAIN</v>
      </c>
      <c r="N39" s="80" t="s">
        <v>788</v>
      </c>
      <c r="O39" s="80" t="s">
        <v>1040</v>
      </c>
      <c r="Q39" t="s">
        <v>508</v>
      </c>
      <c r="R39" t="s">
        <v>247</v>
      </c>
      <c r="S39" t="str">
        <f t="shared" si="1"/>
        <v>BIDAULT ALAIN</v>
      </c>
      <c r="T39" t="s">
        <v>788</v>
      </c>
      <c r="U39" t="s">
        <v>1040</v>
      </c>
    </row>
    <row r="40" spans="9:21" ht="16.5" x14ac:dyDescent="0.25">
      <c r="I40"/>
      <c r="J40"/>
      <c r="K40" s="45" t="s">
        <v>237</v>
      </c>
      <c r="L40" s="45" t="s">
        <v>226</v>
      </c>
      <c r="M40" t="str">
        <f t="shared" si="2"/>
        <v>BIETTE CLAUDE</v>
      </c>
      <c r="N40" s="80" t="s">
        <v>718</v>
      </c>
      <c r="O40" s="80" t="s">
        <v>946</v>
      </c>
      <c r="Q40" t="s">
        <v>237</v>
      </c>
      <c r="R40" t="s">
        <v>226</v>
      </c>
      <c r="S40" t="str">
        <f t="shared" si="1"/>
        <v>BIETTE CLAUDE</v>
      </c>
      <c r="T40" t="s">
        <v>718</v>
      </c>
      <c r="U40" t="s">
        <v>946</v>
      </c>
    </row>
    <row r="41" spans="9:21" ht="16.5" x14ac:dyDescent="0.25">
      <c r="I41"/>
      <c r="J41"/>
      <c r="K41" s="45" t="s">
        <v>238</v>
      </c>
      <c r="L41" s="45" t="s">
        <v>239</v>
      </c>
      <c r="M41" t="str">
        <f t="shared" si="2"/>
        <v>BILLARD DAVID</v>
      </c>
      <c r="N41" s="80" t="s">
        <v>572</v>
      </c>
      <c r="O41" s="80" t="s">
        <v>928</v>
      </c>
      <c r="Q41" t="s">
        <v>238</v>
      </c>
      <c r="R41" t="s">
        <v>239</v>
      </c>
      <c r="S41" t="str">
        <f t="shared" si="1"/>
        <v>BILLARD DAVID</v>
      </c>
      <c r="T41" t="s">
        <v>572</v>
      </c>
      <c r="U41" t="s">
        <v>928</v>
      </c>
    </row>
    <row r="42" spans="9:21" ht="16.5" x14ac:dyDescent="0.25">
      <c r="I42"/>
      <c r="J42"/>
      <c r="K42" s="45" t="s">
        <v>493</v>
      </c>
      <c r="L42" s="45" t="s">
        <v>494</v>
      </c>
      <c r="M42" t="str">
        <f t="shared" si="2"/>
        <v>BLANCO PASCALE</v>
      </c>
      <c r="N42" s="80" t="s">
        <v>736</v>
      </c>
      <c r="O42" s="80" t="s">
        <v>968</v>
      </c>
      <c r="Q42" t="s">
        <v>493</v>
      </c>
      <c r="R42" t="s">
        <v>494</v>
      </c>
      <c r="S42" t="str">
        <f t="shared" si="1"/>
        <v>BLANCO PASCALE</v>
      </c>
      <c r="T42" t="s">
        <v>736</v>
      </c>
      <c r="U42" t="s">
        <v>968</v>
      </c>
    </row>
    <row r="43" spans="9:21" ht="16.5" x14ac:dyDescent="0.25">
      <c r="I43"/>
      <c r="J43"/>
      <c r="K43" s="45" t="s">
        <v>1025</v>
      </c>
      <c r="L43" s="45" t="s">
        <v>1026</v>
      </c>
      <c r="M43" t="str">
        <f t="shared" si="2"/>
        <v>BLAUWBLOMME HENK</v>
      </c>
      <c r="N43" s="80" t="s">
        <v>1024</v>
      </c>
      <c r="O43" s="80" t="s">
        <v>1040</v>
      </c>
      <c r="Q43" t="s">
        <v>1025</v>
      </c>
      <c r="R43" t="s">
        <v>1026</v>
      </c>
      <c r="S43" t="str">
        <f t="shared" si="1"/>
        <v>BLAUWBLOMME HENK</v>
      </c>
      <c r="T43" t="s">
        <v>1024</v>
      </c>
      <c r="U43" t="s">
        <v>1040</v>
      </c>
    </row>
    <row r="44" spans="9:21" ht="16.5" x14ac:dyDescent="0.25">
      <c r="I44"/>
      <c r="J44"/>
      <c r="K44" s="45" t="s">
        <v>484</v>
      </c>
      <c r="L44" s="45" t="s">
        <v>485</v>
      </c>
      <c r="M44" t="str">
        <f t="shared" si="2"/>
        <v>BLONDEL JEAN THIERRY</v>
      </c>
      <c r="N44" s="80" t="s">
        <v>676</v>
      </c>
      <c r="O44" s="80" t="s">
        <v>1058</v>
      </c>
      <c r="Q44" t="s">
        <v>484</v>
      </c>
      <c r="R44" t="s">
        <v>485</v>
      </c>
      <c r="S44" t="str">
        <f t="shared" si="1"/>
        <v>BLONDEL JEAN THIERRY</v>
      </c>
      <c r="T44" t="s">
        <v>676</v>
      </c>
      <c r="U44" t="s">
        <v>1058</v>
      </c>
    </row>
    <row r="45" spans="9:21" ht="16.5" x14ac:dyDescent="0.25">
      <c r="I45"/>
      <c r="J45"/>
      <c r="K45" s="85" t="s">
        <v>242</v>
      </c>
      <c r="L45" s="85" t="s">
        <v>243</v>
      </c>
      <c r="M45" t="str">
        <f t="shared" si="2"/>
        <v>BONHOMME ERIC</v>
      </c>
      <c r="N45" s="80" t="s">
        <v>677</v>
      </c>
      <c r="O45" s="80" t="s">
        <v>1058</v>
      </c>
      <c r="Q45" t="s">
        <v>242</v>
      </c>
      <c r="R45" t="s">
        <v>243</v>
      </c>
      <c r="S45" t="str">
        <f t="shared" si="1"/>
        <v>BONHOMME ERIC</v>
      </c>
      <c r="T45" t="s">
        <v>677</v>
      </c>
      <c r="U45" t="s">
        <v>1058</v>
      </c>
    </row>
    <row r="46" spans="9:21" ht="16.5" x14ac:dyDescent="0.25">
      <c r="I46"/>
      <c r="J46"/>
      <c r="K46" s="45" t="s">
        <v>950</v>
      </c>
      <c r="L46" s="45" t="s">
        <v>325</v>
      </c>
      <c r="M46" t="str">
        <f t="shared" si="2"/>
        <v>BOREL PASCAL</v>
      </c>
      <c r="N46" s="80" t="s">
        <v>949</v>
      </c>
      <c r="O46" s="80" t="s">
        <v>968</v>
      </c>
      <c r="Q46" t="s">
        <v>950</v>
      </c>
      <c r="R46" t="s">
        <v>325</v>
      </c>
      <c r="S46" t="str">
        <f t="shared" si="1"/>
        <v>BOREL PASCAL</v>
      </c>
      <c r="T46" t="s">
        <v>949</v>
      </c>
      <c r="U46" t="s">
        <v>968</v>
      </c>
    </row>
    <row r="47" spans="9:21" ht="16.5" x14ac:dyDescent="0.25">
      <c r="I47"/>
      <c r="J47"/>
      <c r="K47" s="45" t="s">
        <v>911</v>
      </c>
      <c r="L47" s="45" t="s">
        <v>90</v>
      </c>
      <c r="M47" t="str">
        <f t="shared" si="2"/>
        <v>BOUGOUIN JEAN MICHEL</v>
      </c>
      <c r="N47" s="80" t="s">
        <v>910</v>
      </c>
      <c r="O47" s="80" t="s">
        <v>928</v>
      </c>
      <c r="Q47" t="s">
        <v>911</v>
      </c>
      <c r="R47" t="s">
        <v>90</v>
      </c>
      <c r="S47" t="str">
        <f t="shared" si="1"/>
        <v>BOUGOUIN JEAN MICHEL</v>
      </c>
      <c r="T47" t="s">
        <v>910</v>
      </c>
      <c r="U47" t="s">
        <v>928</v>
      </c>
    </row>
    <row r="48" spans="9:21" ht="16.5" x14ac:dyDescent="0.25">
      <c r="I48"/>
      <c r="J48"/>
      <c r="K48" s="45" t="s">
        <v>246</v>
      </c>
      <c r="L48" s="45" t="s">
        <v>247</v>
      </c>
      <c r="M48" t="str">
        <f t="shared" si="2"/>
        <v>BOULIER ALAIN</v>
      </c>
      <c r="N48" s="80" t="s">
        <v>826</v>
      </c>
      <c r="O48" s="80" t="s">
        <v>989</v>
      </c>
      <c r="Q48" t="s">
        <v>246</v>
      </c>
      <c r="R48" t="s">
        <v>247</v>
      </c>
      <c r="S48" t="str">
        <f t="shared" si="1"/>
        <v>BOULIER ALAIN</v>
      </c>
      <c r="T48" t="s">
        <v>826</v>
      </c>
      <c r="U48" t="s">
        <v>989</v>
      </c>
    </row>
    <row r="49" spans="9:21" ht="16.5" x14ac:dyDescent="0.25">
      <c r="I49"/>
      <c r="J49"/>
      <c r="K49" s="45" t="s">
        <v>248</v>
      </c>
      <c r="L49" s="45" t="s">
        <v>192</v>
      </c>
      <c r="M49" t="str">
        <f t="shared" si="2"/>
        <v>BOULNOIS JACQUES</v>
      </c>
      <c r="N49" s="80" t="s">
        <v>555</v>
      </c>
      <c r="O49" s="80" t="s">
        <v>1084</v>
      </c>
      <c r="Q49" t="s">
        <v>248</v>
      </c>
      <c r="R49" t="s">
        <v>192</v>
      </c>
      <c r="S49" t="str">
        <f t="shared" si="1"/>
        <v>BOULNOIS JACQUES</v>
      </c>
      <c r="T49" t="s">
        <v>555</v>
      </c>
      <c r="U49" t="s">
        <v>1084</v>
      </c>
    </row>
    <row r="50" spans="9:21" ht="16.5" x14ac:dyDescent="0.25">
      <c r="I50"/>
      <c r="J50"/>
      <c r="K50" s="45" t="s">
        <v>249</v>
      </c>
      <c r="L50" s="45" t="s">
        <v>325</v>
      </c>
      <c r="M50" t="str">
        <f t="shared" si="2"/>
        <v>BOURDON PASCAL</v>
      </c>
      <c r="N50" s="80" t="s">
        <v>974</v>
      </c>
      <c r="O50" s="80" t="s">
        <v>989</v>
      </c>
      <c r="Q50" t="s">
        <v>249</v>
      </c>
      <c r="R50" t="s">
        <v>325</v>
      </c>
      <c r="S50" t="str">
        <f t="shared" si="1"/>
        <v>BOURDON PASCAL</v>
      </c>
      <c r="T50" t="s">
        <v>974</v>
      </c>
      <c r="U50" t="s">
        <v>989</v>
      </c>
    </row>
    <row r="51" spans="9:21" ht="16.5" x14ac:dyDescent="0.25">
      <c r="I51"/>
      <c r="J51"/>
      <c r="K51" s="45" t="s">
        <v>251</v>
      </c>
      <c r="L51" s="45" t="s">
        <v>252</v>
      </c>
      <c r="M51" t="str">
        <f t="shared" si="2"/>
        <v>BOURDOULOU MARCEL</v>
      </c>
      <c r="N51" s="80" t="s">
        <v>827</v>
      </c>
      <c r="O51" s="80" t="s">
        <v>989</v>
      </c>
      <c r="Q51" t="s">
        <v>251</v>
      </c>
      <c r="R51" t="s">
        <v>252</v>
      </c>
      <c r="S51" t="str">
        <f t="shared" si="1"/>
        <v>BOURDOULOU MARCEL</v>
      </c>
      <c r="T51" t="s">
        <v>827</v>
      </c>
      <c r="U51" t="s">
        <v>989</v>
      </c>
    </row>
    <row r="52" spans="9:21" ht="16.5" x14ac:dyDescent="0.25">
      <c r="I52"/>
      <c r="J52"/>
      <c r="K52" s="45" t="s">
        <v>253</v>
      </c>
      <c r="L52" s="45" t="s">
        <v>226</v>
      </c>
      <c r="M52" t="str">
        <f t="shared" si="2"/>
        <v>BOUREL CLAUDE</v>
      </c>
      <c r="N52" s="80" t="s">
        <v>861</v>
      </c>
      <c r="O52" s="80" t="s">
        <v>1008</v>
      </c>
      <c r="Q52" t="s">
        <v>253</v>
      </c>
      <c r="R52" t="s">
        <v>226</v>
      </c>
      <c r="S52" t="str">
        <f t="shared" si="1"/>
        <v>BOUREL CLAUDE</v>
      </c>
      <c r="T52" t="s">
        <v>861</v>
      </c>
      <c r="U52" t="s">
        <v>1008</v>
      </c>
    </row>
    <row r="53" spans="9:21" ht="16.5" x14ac:dyDescent="0.25">
      <c r="I53"/>
      <c r="J53"/>
      <c r="K53" s="45" t="s">
        <v>254</v>
      </c>
      <c r="L53" s="45" t="s">
        <v>247</v>
      </c>
      <c r="M53" t="str">
        <f t="shared" si="2"/>
        <v>BOURGET ALAIN</v>
      </c>
      <c r="N53" s="80" t="s">
        <v>573</v>
      </c>
      <c r="O53" s="80" t="s">
        <v>928</v>
      </c>
      <c r="Q53" t="s">
        <v>254</v>
      </c>
      <c r="R53" t="s">
        <v>247</v>
      </c>
      <c r="S53" t="str">
        <f t="shared" si="1"/>
        <v>BOURGET ALAIN</v>
      </c>
      <c r="T53" t="s">
        <v>573</v>
      </c>
      <c r="U53" t="s">
        <v>928</v>
      </c>
    </row>
    <row r="54" spans="9:21" ht="16.5" x14ac:dyDescent="0.25">
      <c r="I54"/>
      <c r="J54"/>
      <c r="K54" s="45" t="s">
        <v>255</v>
      </c>
      <c r="L54" s="45" t="s">
        <v>258</v>
      </c>
      <c r="M54" t="str">
        <f t="shared" si="2"/>
        <v>BOUTIN LAURENT</v>
      </c>
      <c r="N54" s="80" t="s">
        <v>648</v>
      </c>
      <c r="O54" s="80" t="s">
        <v>1046</v>
      </c>
      <c r="Q54" t="s">
        <v>255</v>
      </c>
      <c r="R54" t="s">
        <v>258</v>
      </c>
      <c r="S54" t="str">
        <f t="shared" si="1"/>
        <v>BOUTIN LAURENT</v>
      </c>
      <c r="T54" t="s">
        <v>648</v>
      </c>
      <c r="U54" t="s">
        <v>1046</v>
      </c>
    </row>
    <row r="55" spans="9:21" ht="16.5" x14ac:dyDescent="0.25">
      <c r="I55"/>
      <c r="J55"/>
      <c r="K55" s="45" t="s">
        <v>259</v>
      </c>
      <c r="L55" s="45" t="s">
        <v>226</v>
      </c>
      <c r="M55" t="str">
        <f t="shared" si="2"/>
        <v>BOUTINAUD CLAUDE</v>
      </c>
      <c r="N55" s="80" t="s">
        <v>755</v>
      </c>
      <c r="O55" s="80" t="s">
        <v>1017</v>
      </c>
      <c r="Q55" t="s">
        <v>259</v>
      </c>
      <c r="R55" t="s">
        <v>226</v>
      </c>
      <c r="S55" t="str">
        <f t="shared" si="1"/>
        <v>BOUTINAUD CLAUDE</v>
      </c>
      <c r="T55" t="s">
        <v>755</v>
      </c>
      <c r="U55" t="s">
        <v>1017</v>
      </c>
    </row>
    <row r="56" spans="9:21" ht="16.5" x14ac:dyDescent="0.25">
      <c r="I56"/>
      <c r="J56"/>
      <c r="K56" s="45" t="s">
        <v>913</v>
      </c>
      <c r="L56" s="45" t="s">
        <v>233</v>
      </c>
      <c r="M56" t="str">
        <f t="shared" si="2"/>
        <v>BOUTRAIS DOMINIQUE</v>
      </c>
      <c r="N56" s="80" t="s">
        <v>912</v>
      </c>
      <c r="O56" s="80" t="s">
        <v>928</v>
      </c>
      <c r="Q56" t="s">
        <v>913</v>
      </c>
      <c r="R56" t="s">
        <v>233</v>
      </c>
      <c r="S56" t="str">
        <f t="shared" si="1"/>
        <v>BOUTRAIS DOMINIQUE</v>
      </c>
      <c r="T56" t="s">
        <v>912</v>
      </c>
      <c r="U56" t="s">
        <v>928</v>
      </c>
    </row>
    <row r="57" spans="9:21" ht="16.5" x14ac:dyDescent="0.25">
      <c r="I57"/>
      <c r="J57"/>
      <c r="K57" s="45" t="s">
        <v>509</v>
      </c>
      <c r="L57" s="45" t="s">
        <v>404</v>
      </c>
      <c r="M57" t="str">
        <f t="shared" si="2"/>
        <v>BOUTTIER JACKY</v>
      </c>
      <c r="N57" s="80" t="s">
        <v>789</v>
      </c>
      <c r="O57" s="80" t="s">
        <v>1040</v>
      </c>
      <c r="Q57" t="s">
        <v>509</v>
      </c>
      <c r="R57" t="s">
        <v>404</v>
      </c>
      <c r="S57" t="str">
        <f t="shared" si="1"/>
        <v>BOUTTIER JACKY</v>
      </c>
      <c r="T57" t="s">
        <v>789</v>
      </c>
      <c r="U57" t="s">
        <v>1040</v>
      </c>
    </row>
    <row r="58" spans="9:21" ht="16.5" x14ac:dyDescent="0.25">
      <c r="I58"/>
      <c r="J58"/>
      <c r="K58" s="45" t="s">
        <v>260</v>
      </c>
      <c r="L58" s="45" t="s">
        <v>261</v>
      </c>
      <c r="M58" t="str">
        <f t="shared" si="2"/>
        <v>BOUVIER BERTRAND</v>
      </c>
      <c r="N58" s="80" t="s">
        <v>574</v>
      </c>
      <c r="O58" s="80" t="s">
        <v>928</v>
      </c>
      <c r="Q58" t="s">
        <v>260</v>
      </c>
      <c r="R58" t="s">
        <v>261</v>
      </c>
      <c r="S58" t="str">
        <f t="shared" si="1"/>
        <v>BOUVIER BERTRAND</v>
      </c>
      <c r="T58" t="s">
        <v>574</v>
      </c>
      <c r="U58" t="s">
        <v>928</v>
      </c>
    </row>
    <row r="59" spans="9:21" ht="16.5" x14ac:dyDescent="0.25">
      <c r="I59"/>
      <c r="J59"/>
      <c r="K59" s="45" t="s">
        <v>260</v>
      </c>
      <c r="L59" s="45" t="s">
        <v>262</v>
      </c>
      <c r="M59" t="str">
        <f t="shared" si="2"/>
        <v>BOUVIER GUILLAUME</v>
      </c>
      <c r="N59" s="80" t="s">
        <v>575</v>
      </c>
      <c r="O59" s="80" t="s">
        <v>928</v>
      </c>
      <c r="Q59" t="s">
        <v>260</v>
      </c>
      <c r="R59" t="s">
        <v>262</v>
      </c>
      <c r="S59" t="str">
        <f t="shared" si="1"/>
        <v>BOUVIER GUILLAUME</v>
      </c>
      <c r="T59" t="s">
        <v>575</v>
      </c>
      <c r="U59" t="s">
        <v>928</v>
      </c>
    </row>
    <row r="60" spans="9:21" ht="16.5" x14ac:dyDescent="0.25">
      <c r="I60"/>
      <c r="J60"/>
      <c r="K60" s="45" t="s">
        <v>464</v>
      </c>
      <c r="L60" s="45" t="s">
        <v>52</v>
      </c>
      <c r="M60" t="str">
        <f t="shared" si="2"/>
        <v>BRABANT MATTHIEU</v>
      </c>
      <c r="N60" s="80" t="s">
        <v>556</v>
      </c>
      <c r="O60" s="80" t="s">
        <v>1084</v>
      </c>
      <c r="Q60" t="s">
        <v>464</v>
      </c>
      <c r="R60" t="s">
        <v>52</v>
      </c>
      <c r="S60" t="str">
        <f t="shared" si="1"/>
        <v>BRABANT MATTHIEU</v>
      </c>
      <c r="T60" t="s">
        <v>556</v>
      </c>
      <c r="U60" t="s">
        <v>1084</v>
      </c>
    </row>
    <row r="61" spans="9:21" ht="16.5" x14ac:dyDescent="0.25">
      <c r="I61"/>
      <c r="J61"/>
      <c r="K61" s="45" t="s">
        <v>1062</v>
      </c>
      <c r="L61" s="45" t="s">
        <v>372</v>
      </c>
      <c r="M61" t="str">
        <f t="shared" si="2"/>
        <v>BRAEMS CHRISTOPHE</v>
      </c>
      <c r="N61" s="80" t="s">
        <v>1061</v>
      </c>
      <c r="O61" s="80" t="s">
        <v>1084</v>
      </c>
      <c r="Q61" t="s">
        <v>1062</v>
      </c>
      <c r="R61" t="s">
        <v>372</v>
      </c>
      <c r="S61" t="str">
        <f t="shared" si="1"/>
        <v>BRAEMS CHRISTOPHE</v>
      </c>
      <c r="T61" t="s">
        <v>1061</v>
      </c>
      <c r="U61" t="s">
        <v>1084</v>
      </c>
    </row>
    <row r="62" spans="9:21" ht="16.5" x14ac:dyDescent="0.25">
      <c r="I62"/>
      <c r="J62"/>
      <c r="K62" s="45" t="s">
        <v>1062</v>
      </c>
      <c r="L62" s="45" t="s">
        <v>487</v>
      </c>
      <c r="M62" t="str">
        <f t="shared" si="2"/>
        <v>BRAEMS FLORIAN</v>
      </c>
      <c r="N62" s="80" t="s">
        <v>1063</v>
      </c>
      <c r="O62" s="80" t="s">
        <v>1084</v>
      </c>
      <c r="Q62" t="s">
        <v>1062</v>
      </c>
      <c r="R62" t="s">
        <v>487</v>
      </c>
      <c r="S62" t="str">
        <f t="shared" si="1"/>
        <v>BRAEMS FLORIAN</v>
      </c>
      <c r="T62" t="s">
        <v>1063</v>
      </c>
      <c r="U62" t="s">
        <v>1084</v>
      </c>
    </row>
    <row r="63" spans="9:21" ht="16.5" x14ac:dyDescent="0.25">
      <c r="I63"/>
      <c r="J63"/>
      <c r="K63" s="45" t="s">
        <v>263</v>
      </c>
      <c r="L63" s="45" t="s">
        <v>264</v>
      </c>
      <c r="M63" t="str">
        <f t="shared" si="2"/>
        <v>BRANCO ANTHONY</v>
      </c>
      <c r="N63" s="80" t="s">
        <v>862</v>
      </c>
      <c r="O63" s="80" t="s">
        <v>1008</v>
      </c>
      <c r="Q63" t="s">
        <v>263</v>
      </c>
      <c r="R63" t="s">
        <v>264</v>
      </c>
      <c r="S63" t="str">
        <f t="shared" si="1"/>
        <v>BRANCO ANTHONY</v>
      </c>
      <c r="T63" t="s">
        <v>862</v>
      </c>
      <c r="U63" t="s">
        <v>1008</v>
      </c>
    </row>
    <row r="64" spans="9:21" ht="16.5" x14ac:dyDescent="0.25">
      <c r="I64"/>
      <c r="J64"/>
      <c r="K64" s="45" t="s">
        <v>265</v>
      </c>
      <c r="L64" s="45" t="s">
        <v>266</v>
      </c>
      <c r="M64" t="str">
        <f t="shared" si="2"/>
        <v>BRETTEVILLE DENIS</v>
      </c>
      <c r="N64" s="80" t="s">
        <v>678</v>
      </c>
      <c r="O64" s="80" t="s">
        <v>1058</v>
      </c>
      <c r="Q64" t="s">
        <v>265</v>
      </c>
      <c r="R64" t="s">
        <v>266</v>
      </c>
      <c r="S64" t="str">
        <f t="shared" si="1"/>
        <v>BRETTEVILLE DENIS</v>
      </c>
      <c r="T64" t="s">
        <v>678</v>
      </c>
      <c r="U64" t="s">
        <v>1058</v>
      </c>
    </row>
    <row r="65" spans="9:21" ht="16.5" x14ac:dyDescent="0.25">
      <c r="I65"/>
      <c r="J65"/>
      <c r="K65" s="45" t="s">
        <v>267</v>
      </c>
      <c r="L65" s="45" t="s">
        <v>226</v>
      </c>
      <c r="M65" t="str">
        <f t="shared" si="2"/>
        <v>BROWANG CLAUDE</v>
      </c>
      <c r="N65" s="80" t="s">
        <v>629</v>
      </c>
      <c r="O65" s="80" t="s">
        <v>1041</v>
      </c>
      <c r="Q65" t="s">
        <v>267</v>
      </c>
      <c r="R65" t="s">
        <v>226</v>
      </c>
      <c r="S65" t="str">
        <f t="shared" si="1"/>
        <v>BROWANG CLAUDE</v>
      </c>
      <c r="T65" t="s">
        <v>629</v>
      </c>
      <c r="U65" t="s">
        <v>1041</v>
      </c>
    </row>
    <row r="66" spans="9:21" ht="16.5" x14ac:dyDescent="0.25">
      <c r="I66"/>
      <c r="J66"/>
      <c r="K66" s="45" t="s">
        <v>267</v>
      </c>
      <c r="L66" s="45" t="s">
        <v>175</v>
      </c>
      <c r="M66" t="str">
        <f t="shared" si="2"/>
        <v>BROWANG MICHEL</v>
      </c>
      <c r="N66" s="80" t="s">
        <v>630</v>
      </c>
      <c r="O66" s="80" t="s">
        <v>1041</v>
      </c>
      <c r="Q66" t="s">
        <v>267</v>
      </c>
      <c r="R66" t="s">
        <v>175</v>
      </c>
      <c r="S66" t="str">
        <f t="shared" si="1"/>
        <v>BROWANG MICHEL</v>
      </c>
      <c r="T66" t="s">
        <v>630</v>
      </c>
      <c r="U66" t="s">
        <v>1041</v>
      </c>
    </row>
    <row r="67" spans="9:21" ht="16.5" x14ac:dyDescent="0.25">
      <c r="I67"/>
      <c r="J67"/>
      <c r="K67" s="45" t="s">
        <v>268</v>
      </c>
      <c r="L67" s="45" t="s">
        <v>202</v>
      </c>
      <c r="M67" t="str">
        <f t="shared" ref="M67:M76" si="3">CONCATENATE(K67," ",L67)</f>
        <v>BRULARD DANIEL</v>
      </c>
      <c r="N67" s="80" t="s">
        <v>737</v>
      </c>
      <c r="O67" s="80" t="s">
        <v>968</v>
      </c>
      <c r="Q67" t="s">
        <v>268</v>
      </c>
      <c r="R67" t="s">
        <v>202</v>
      </c>
      <c r="S67" t="str">
        <f t="shared" ref="S67:S130" si="4">CONCATENATE(Q67," ",R67)</f>
        <v>BRULARD DANIEL</v>
      </c>
      <c r="T67" t="s">
        <v>737</v>
      </c>
      <c r="U67" t="s">
        <v>968</v>
      </c>
    </row>
    <row r="68" spans="9:21" ht="16.5" x14ac:dyDescent="0.25">
      <c r="I68"/>
      <c r="J68"/>
      <c r="K68" s="45" t="s">
        <v>269</v>
      </c>
      <c r="L68" s="45" t="s">
        <v>195</v>
      </c>
      <c r="M68" t="str">
        <f t="shared" si="3"/>
        <v>BRUNET ANDRE</v>
      </c>
      <c r="N68" s="80" t="s">
        <v>719</v>
      </c>
      <c r="O68" s="80" t="s">
        <v>946</v>
      </c>
      <c r="Q68" t="s">
        <v>269</v>
      </c>
      <c r="R68" t="s">
        <v>195</v>
      </c>
      <c r="S68" t="str">
        <f t="shared" si="4"/>
        <v>BRUNET ANDRE</v>
      </c>
      <c r="T68" t="s">
        <v>719</v>
      </c>
      <c r="U68" t="s">
        <v>946</v>
      </c>
    </row>
    <row r="69" spans="9:21" ht="16.5" x14ac:dyDescent="0.25">
      <c r="I69"/>
      <c r="J69"/>
      <c r="K69" s="45" t="s">
        <v>476</v>
      </c>
      <c r="L69" s="45" t="s">
        <v>257</v>
      </c>
      <c r="M69" t="str">
        <f t="shared" si="3"/>
        <v>BUNEL GUY</v>
      </c>
      <c r="N69" s="80" t="s">
        <v>649</v>
      </c>
      <c r="O69" s="80" t="s">
        <v>1046</v>
      </c>
      <c r="Q69" t="s">
        <v>476</v>
      </c>
      <c r="R69" t="s">
        <v>257</v>
      </c>
      <c r="S69" t="str">
        <f t="shared" si="4"/>
        <v>BUNEL GUY</v>
      </c>
      <c r="T69" t="s">
        <v>649</v>
      </c>
      <c r="U69" t="s">
        <v>1046</v>
      </c>
    </row>
    <row r="70" spans="9:21" ht="16.5" x14ac:dyDescent="0.25">
      <c r="I70"/>
      <c r="J70"/>
      <c r="K70" s="45" t="s">
        <v>270</v>
      </c>
      <c r="L70" s="45" t="s">
        <v>220</v>
      </c>
      <c r="M70" t="str">
        <f t="shared" si="3"/>
        <v>BUSSIERE GILBERT</v>
      </c>
      <c r="N70" s="80" t="s">
        <v>738</v>
      </c>
      <c r="O70" s="80" t="s">
        <v>968</v>
      </c>
      <c r="Q70" t="s">
        <v>270</v>
      </c>
      <c r="R70" t="s">
        <v>220</v>
      </c>
      <c r="S70" t="str">
        <f t="shared" si="4"/>
        <v>BUSSIERE GILBERT</v>
      </c>
      <c r="T70" t="s">
        <v>738</v>
      </c>
      <c r="U70" t="s">
        <v>968</v>
      </c>
    </row>
    <row r="71" spans="9:21" ht="16.5" x14ac:dyDescent="0.25">
      <c r="I71"/>
      <c r="J71"/>
      <c r="K71" s="45" t="s">
        <v>271</v>
      </c>
      <c r="L71" s="45" t="s">
        <v>203</v>
      </c>
      <c r="M71" t="str">
        <f t="shared" si="3"/>
        <v>BUTELET JEAN PAUL</v>
      </c>
      <c r="N71" s="80" t="s">
        <v>650</v>
      </c>
      <c r="O71" s="80" t="s">
        <v>1046</v>
      </c>
      <c r="Q71" t="s">
        <v>271</v>
      </c>
      <c r="R71" t="s">
        <v>203</v>
      </c>
      <c r="S71" t="str">
        <f t="shared" si="4"/>
        <v>BUTELET JEAN PAUL</v>
      </c>
      <c r="T71" t="s">
        <v>650</v>
      </c>
      <c r="U71" t="s">
        <v>1046</v>
      </c>
    </row>
    <row r="72" spans="9:21" ht="16.5" x14ac:dyDescent="0.25">
      <c r="I72"/>
      <c r="J72"/>
      <c r="K72" s="45" t="s">
        <v>501</v>
      </c>
      <c r="L72" s="45" t="s">
        <v>49</v>
      </c>
      <c r="M72" t="str">
        <f t="shared" si="3"/>
        <v>CADINOT SEBASTIEN</v>
      </c>
      <c r="N72" s="80" t="s">
        <v>756</v>
      </c>
      <c r="O72" s="80" t="s">
        <v>1017</v>
      </c>
      <c r="Q72" t="s">
        <v>501</v>
      </c>
      <c r="R72" t="s">
        <v>49</v>
      </c>
      <c r="S72" t="str">
        <f t="shared" si="4"/>
        <v>CADINOT SEBASTIEN</v>
      </c>
      <c r="T72" t="s">
        <v>756</v>
      </c>
      <c r="U72" t="s">
        <v>1017</v>
      </c>
    </row>
    <row r="73" spans="9:21" ht="16.5" x14ac:dyDescent="0.25">
      <c r="I73"/>
      <c r="J73"/>
      <c r="K73" s="45" t="s">
        <v>273</v>
      </c>
      <c r="L73" s="45" t="s">
        <v>204</v>
      </c>
      <c r="M73" t="str">
        <f t="shared" si="3"/>
        <v>CAJEAN PHILIPPE</v>
      </c>
      <c r="N73" s="80" t="s">
        <v>603</v>
      </c>
      <c r="O73" s="80" t="s">
        <v>937</v>
      </c>
      <c r="Q73" t="s">
        <v>273</v>
      </c>
      <c r="R73" t="s">
        <v>204</v>
      </c>
      <c r="S73" t="str">
        <f t="shared" si="4"/>
        <v>CAJEAN PHILIPPE</v>
      </c>
      <c r="T73" t="s">
        <v>603</v>
      </c>
      <c r="U73" t="s">
        <v>937</v>
      </c>
    </row>
    <row r="74" spans="9:21" ht="16.5" x14ac:dyDescent="0.25">
      <c r="I74"/>
      <c r="J74"/>
      <c r="K74" s="45" t="s">
        <v>275</v>
      </c>
      <c r="L74" s="45" t="s">
        <v>244</v>
      </c>
      <c r="M74" t="str">
        <f t="shared" si="3"/>
        <v>CARDON JEAN CLAUDE</v>
      </c>
      <c r="N74" s="80" t="s">
        <v>863</v>
      </c>
      <c r="O74" s="80" t="s">
        <v>1008</v>
      </c>
      <c r="Q74" t="s">
        <v>275</v>
      </c>
      <c r="R74" t="s">
        <v>244</v>
      </c>
      <c r="S74" t="str">
        <f t="shared" si="4"/>
        <v>CARDON JEAN CLAUDE</v>
      </c>
      <c r="T74" t="s">
        <v>863</v>
      </c>
      <c r="U74" t="s">
        <v>1008</v>
      </c>
    </row>
    <row r="75" spans="9:21" ht="16.5" x14ac:dyDescent="0.25">
      <c r="I75"/>
      <c r="J75"/>
      <c r="K75" s="45" t="s">
        <v>275</v>
      </c>
      <c r="L75" s="45" t="s">
        <v>245</v>
      </c>
      <c r="M75" t="str">
        <f t="shared" si="3"/>
        <v>CARDON JEAN PIERRE</v>
      </c>
      <c r="N75" s="80" t="s">
        <v>997</v>
      </c>
      <c r="O75" s="80" t="s">
        <v>1008</v>
      </c>
      <c r="Q75" t="s">
        <v>275</v>
      </c>
      <c r="R75" t="s">
        <v>245</v>
      </c>
      <c r="S75" t="str">
        <f t="shared" si="4"/>
        <v>CARDON JEAN PIERRE</v>
      </c>
      <c r="T75" t="s">
        <v>997</v>
      </c>
      <c r="U75" t="s">
        <v>1008</v>
      </c>
    </row>
    <row r="76" spans="9:21" ht="16.5" x14ac:dyDescent="0.25">
      <c r="I76"/>
      <c r="J76"/>
      <c r="K76" s="45" t="s">
        <v>276</v>
      </c>
      <c r="L76" s="45" t="s">
        <v>209</v>
      </c>
      <c r="M76" t="str">
        <f t="shared" si="3"/>
        <v>CARPENTIER DIDIER</v>
      </c>
      <c r="N76" s="80" t="s">
        <v>1086</v>
      </c>
      <c r="O76" s="80" t="s">
        <v>1022</v>
      </c>
      <c r="Q76" t="s">
        <v>276</v>
      </c>
      <c r="R76" t="s">
        <v>209</v>
      </c>
      <c r="S76" t="str">
        <f t="shared" si="4"/>
        <v>CARPENTIER DIDIER</v>
      </c>
      <c r="T76" t="s">
        <v>1086</v>
      </c>
      <c r="U76" t="s">
        <v>1022</v>
      </c>
    </row>
    <row r="77" spans="9:21" ht="16.5" x14ac:dyDescent="0.25">
      <c r="I77"/>
      <c r="J77"/>
      <c r="K77" s="45" t="s">
        <v>276</v>
      </c>
      <c r="L77" s="45" t="s">
        <v>277</v>
      </c>
      <c r="M77" t="str">
        <f t="shared" ref="M77:M108" si="5">CONCATENATE(K77," ",L77)</f>
        <v>CARPENTIER CHRISTIAN</v>
      </c>
      <c r="N77" s="80" t="s">
        <v>772</v>
      </c>
      <c r="O77" s="80" t="s">
        <v>969</v>
      </c>
      <c r="Q77" t="s">
        <v>276</v>
      </c>
      <c r="R77" t="s">
        <v>277</v>
      </c>
      <c r="S77" t="str">
        <f t="shared" si="4"/>
        <v>CARPENTIER CHRISTIAN</v>
      </c>
      <c r="T77" t="s">
        <v>772</v>
      </c>
      <c r="U77" t="s">
        <v>969</v>
      </c>
    </row>
    <row r="78" spans="9:21" ht="16.5" x14ac:dyDescent="0.25">
      <c r="I78"/>
      <c r="J78"/>
      <c r="K78" s="45" t="s">
        <v>278</v>
      </c>
      <c r="L78" s="45" t="s">
        <v>279</v>
      </c>
      <c r="M78" t="str">
        <f t="shared" si="5"/>
        <v>CARRE PIERRE</v>
      </c>
      <c r="N78" s="80" t="s">
        <v>576</v>
      </c>
      <c r="O78" s="80" t="s">
        <v>928</v>
      </c>
      <c r="Q78" t="s">
        <v>278</v>
      </c>
      <c r="R78" t="s">
        <v>279</v>
      </c>
      <c r="S78" t="str">
        <f t="shared" si="4"/>
        <v>CARRE PIERRE</v>
      </c>
      <c r="T78" t="s">
        <v>576</v>
      </c>
      <c r="U78" t="s">
        <v>928</v>
      </c>
    </row>
    <row r="79" spans="9:21" ht="16.5" x14ac:dyDescent="0.25">
      <c r="I79"/>
      <c r="J79"/>
      <c r="K79" s="45" t="s">
        <v>280</v>
      </c>
      <c r="L79" s="45" t="s">
        <v>211</v>
      </c>
      <c r="M79" t="str">
        <f t="shared" si="5"/>
        <v>CAZAUX JEAN MARC</v>
      </c>
      <c r="N79" s="80" t="s">
        <v>679</v>
      </c>
      <c r="O79" s="80" t="s">
        <v>1058</v>
      </c>
      <c r="Q79" t="s">
        <v>280</v>
      </c>
      <c r="R79" t="s">
        <v>211</v>
      </c>
      <c r="S79" t="str">
        <f t="shared" si="4"/>
        <v>CAZAUX JEAN MARC</v>
      </c>
      <c r="T79" t="s">
        <v>679</v>
      </c>
      <c r="U79" t="s">
        <v>1058</v>
      </c>
    </row>
    <row r="80" spans="9:21" ht="16.5" x14ac:dyDescent="0.25">
      <c r="I80"/>
      <c r="J80"/>
      <c r="K80" s="45" t="s">
        <v>281</v>
      </c>
      <c r="L80" s="45" t="s">
        <v>244</v>
      </c>
      <c r="M80" t="str">
        <f t="shared" si="5"/>
        <v>CHAGNOT JEAN CLAUDE</v>
      </c>
      <c r="N80" s="80" t="s">
        <v>757</v>
      </c>
      <c r="O80" s="80" t="s">
        <v>1017</v>
      </c>
      <c r="Q80" t="s">
        <v>281</v>
      </c>
      <c r="R80" t="s">
        <v>244</v>
      </c>
      <c r="S80" t="str">
        <f t="shared" si="4"/>
        <v>CHAGNOT JEAN CLAUDE</v>
      </c>
      <c r="T80" t="s">
        <v>757</v>
      </c>
      <c r="U80" t="s">
        <v>1017</v>
      </c>
    </row>
    <row r="81" spans="9:21" ht="16.5" x14ac:dyDescent="0.25">
      <c r="I81"/>
      <c r="J81"/>
      <c r="K81" s="45" t="s">
        <v>282</v>
      </c>
      <c r="L81" s="45" t="s">
        <v>283</v>
      </c>
      <c r="M81" t="str">
        <f t="shared" si="5"/>
        <v>CHALVET PATRICE</v>
      </c>
      <c r="N81" s="80" t="s">
        <v>828</v>
      </c>
      <c r="O81" s="80" t="s">
        <v>989</v>
      </c>
      <c r="Q81" t="s">
        <v>282</v>
      </c>
      <c r="R81" t="s">
        <v>283</v>
      </c>
      <c r="S81" t="str">
        <f t="shared" si="4"/>
        <v>CHALVET PATRICE</v>
      </c>
      <c r="T81" t="s">
        <v>828</v>
      </c>
      <c r="U81" t="s">
        <v>989</v>
      </c>
    </row>
    <row r="82" spans="9:21" ht="16.5" x14ac:dyDescent="0.25">
      <c r="I82"/>
      <c r="J82"/>
      <c r="K82" s="45" t="s">
        <v>510</v>
      </c>
      <c r="L82" s="45" t="s">
        <v>359</v>
      </c>
      <c r="M82" t="str">
        <f t="shared" si="5"/>
        <v>CHAMP FRANCOIS</v>
      </c>
      <c r="N82" s="80" t="s">
        <v>790</v>
      </c>
      <c r="O82" s="80" t="s">
        <v>1040</v>
      </c>
      <c r="Q82" t="s">
        <v>510</v>
      </c>
      <c r="R82" t="s">
        <v>359</v>
      </c>
      <c r="S82" t="str">
        <f t="shared" si="4"/>
        <v>CHAMP FRANCOIS</v>
      </c>
      <c r="T82" t="s">
        <v>790</v>
      </c>
      <c r="U82" t="s">
        <v>1040</v>
      </c>
    </row>
    <row r="83" spans="9:21" ht="16.5" x14ac:dyDescent="0.25">
      <c r="I83"/>
      <c r="J83"/>
      <c r="K83" s="45" t="s">
        <v>1028</v>
      </c>
      <c r="L83" s="45" t="s">
        <v>1029</v>
      </c>
      <c r="M83" t="str">
        <f t="shared" si="5"/>
        <v>CHANTELOUP THEO</v>
      </c>
      <c r="N83" s="80" t="s">
        <v>1027</v>
      </c>
      <c r="O83" s="80" t="s">
        <v>1040</v>
      </c>
      <c r="Q83" t="s">
        <v>1028</v>
      </c>
      <c r="R83" t="s">
        <v>1029</v>
      </c>
      <c r="S83" t="str">
        <f t="shared" si="4"/>
        <v>CHANTELOUP THEO</v>
      </c>
      <c r="T83" t="s">
        <v>1027</v>
      </c>
      <c r="U83" t="s">
        <v>1040</v>
      </c>
    </row>
    <row r="84" spans="9:21" ht="16.5" x14ac:dyDescent="0.25">
      <c r="I84"/>
      <c r="J84"/>
      <c r="K84" s="45" t="s">
        <v>486</v>
      </c>
      <c r="L84" s="45" t="s">
        <v>359</v>
      </c>
      <c r="M84" t="str">
        <f t="shared" si="5"/>
        <v>CHAPLEAU FRANCOIS</v>
      </c>
      <c r="N84" s="80" t="s">
        <v>680</v>
      </c>
      <c r="O84" s="80" t="s">
        <v>1058</v>
      </c>
      <c r="Q84" t="s">
        <v>486</v>
      </c>
      <c r="R84" t="s">
        <v>359</v>
      </c>
      <c r="S84" t="str">
        <f t="shared" si="4"/>
        <v>CHAPLEAU FRANCOIS</v>
      </c>
      <c r="T84" t="s">
        <v>680</v>
      </c>
      <c r="U84" t="s">
        <v>1058</v>
      </c>
    </row>
    <row r="85" spans="9:21" ht="16.5" x14ac:dyDescent="0.25">
      <c r="I85"/>
      <c r="J85"/>
      <c r="K85" s="45" t="s">
        <v>284</v>
      </c>
      <c r="L85" s="45" t="s">
        <v>204</v>
      </c>
      <c r="M85" t="str">
        <f t="shared" si="5"/>
        <v>CHARBONNIER PHILIPPE</v>
      </c>
      <c r="N85" s="80" t="s">
        <v>557</v>
      </c>
      <c r="O85" s="80" t="s">
        <v>1084</v>
      </c>
      <c r="Q85" t="s">
        <v>284</v>
      </c>
      <c r="R85" t="s">
        <v>204</v>
      </c>
      <c r="S85" t="str">
        <f t="shared" si="4"/>
        <v>CHARBONNIER PHILIPPE</v>
      </c>
      <c r="T85" t="s">
        <v>557</v>
      </c>
      <c r="U85" t="s">
        <v>1084</v>
      </c>
    </row>
    <row r="86" spans="9:21" ht="16.5" x14ac:dyDescent="0.25">
      <c r="I86"/>
      <c r="J86"/>
      <c r="K86" s="45" t="s">
        <v>522</v>
      </c>
      <c r="L86" s="45" t="s">
        <v>192</v>
      </c>
      <c r="M86" t="str">
        <f t="shared" si="5"/>
        <v>CHESNEAU JACQUES</v>
      </c>
      <c r="N86" s="80" t="s">
        <v>829</v>
      </c>
      <c r="O86" s="80" t="s">
        <v>989</v>
      </c>
      <c r="Q86" t="s">
        <v>522</v>
      </c>
      <c r="R86" t="s">
        <v>192</v>
      </c>
      <c r="S86" t="str">
        <f t="shared" si="4"/>
        <v>CHESNEAU JACQUES</v>
      </c>
      <c r="T86" t="s">
        <v>829</v>
      </c>
      <c r="U86" t="s">
        <v>989</v>
      </c>
    </row>
    <row r="87" spans="9:21" ht="16.5" x14ac:dyDescent="0.25">
      <c r="I87"/>
      <c r="J87"/>
      <c r="K87" s="45" t="s">
        <v>313</v>
      </c>
      <c r="L87" s="45" t="s">
        <v>362</v>
      </c>
      <c r="M87" t="str">
        <f t="shared" si="5"/>
        <v>CHOLLET LIONEL</v>
      </c>
      <c r="N87" s="80" t="s">
        <v>651</v>
      </c>
      <c r="O87" s="80" t="s">
        <v>1046</v>
      </c>
      <c r="Q87" t="s">
        <v>313</v>
      </c>
      <c r="R87" t="s">
        <v>362</v>
      </c>
      <c r="S87" t="str">
        <f t="shared" si="4"/>
        <v>CHOLLET LIONEL</v>
      </c>
      <c r="T87" t="s">
        <v>651</v>
      </c>
      <c r="U87" t="s">
        <v>1046</v>
      </c>
    </row>
    <row r="88" spans="9:21" ht="16.5" x14ac:dyDescent="0.25">
      <c r="I88"/>
      <c r="J88"/>
      <c r="K88" s="45" t="s">
        <v>287</v>
      </c>
      <c r="L88" s="45" t="s">
        <v>272</v>
      </c>
      <c r="M88" t="str">
        <f t="shared" si="5"/>
        <v>CHOUPAUT BRUNO</v>
      </c>
      <c r="N88" s="80" t="s">
        <v>864</v>
      </c>
      <c r="O88" s="80" t="s">
        <v>1008</v>
      </c>
      <c r="Q88" t="s">
        <v>287</v>
      </c>
      <c r="R88" t="s">
        <v>272</v>
      </c>
      <c r="S88" t="str">
        <f t="shared" si="4"/>
        <v>CHOUPAUT BRUNO</v>
      </c>
      <c r="T88" t="s">
        <v>864</v>
      </c>
      <c r="U88" t="s">
        <v>1008</v>
      </c>
    </row>
    <row r="89" spans="9:21" ht="16.5" x14ac:dyDescent="0.25">
      <c r="I89"/>
      <c r="J89"/>
      <c r="K89" s="45" t="s">
        <v>939</v>
      </c>
      <c r="L89" s="45" t="s">
        <v>204</v>
      </c>
      <c r="M89" t="str">
        <f t="shared" si="5"/>
        <v>CINTRAT PHILIPPE</v>
      </c>
      <c r="N89" s="80" t="s">
        <v>938</v>
      </c>
      <c r="O89" s="80" t="s">
        <v>942</v>
      </c>
      <c r="Q89" t="s">
        <v>939</v>
      </c>
      <c r="R89" t="s">
        <v>204</v>
      </c>
      <c r="S89" t="str">
        <f t="shared" si="4"/>
        <v>CINTRAT PHILIPPE</v>
      </c>
      <c r="T89" t="s">
        <v>938</v>
      </c>
      <c r="U89" t="s">
        <v>942</v>
      </c>
    </row>
    <row r="90" spans="9:21" ht="16.5" x14ac:dyDescent="0.25">
      <c r="I90"/>
      <c r="J90"/>
      <c r="K90" s="45" t="s">
        <v>288</v>
      </c>
      <c r="L90" s="45" t="s">
        <v>289</v>
      </c>
      <c r="M90" t="str">
        <f t="shared" si="5"/>
        <v>COCHARD PATRICK</v>
      </c>
      <c r="N90" s="80" t="s">
        <v>739</v>
      </c>
      <c r="O90" s="80" t="s">
        <v>968</v>
      </c>
      <c r="Q90" t="s">
        <v>288</v>
      </c>
      <c r="R90" t="s">
        <v>289</v>
      </c>
      <c r="S90" t="str">
        <f t="shared" si="4"/>
        <v>COCHARD PATRICK</v>
      </c>
      <c r="T90" t="s">
        <v>739</v>
      </c>
      <c r="U90" t="s">
        <v>968</v>
      </c>
    </row>
    <row r="91" spans="9:21" ht="16.5" x14ac:dyDescent="0.25">
      <c r="I91"/>
      <c r="J91"/>
      <c r="K91" s="45" t="s">
        <v>290</v>
      </c>
      <c r="L91" s="45" t="s">
        <v>291</v>
      </c>
      <c r="M91" t="str">
        <f t="shared" si="5"/>
        <v>COCY GILLES</v>
      </c>
      <c r="N91" s="80" t="s">
        <v>681</v>
      </c>
      <c r="O91" s="80" t="s">
        <v>1058</v>
      </c>
      <c r="Q91" t="s">
        <v>290</v>
      </c>
      <c r="R91" t="s">
        <v>291</v>
      </c>
      <c r="S91" t="str">
        <f t="shared" si="4"/>
        <v>COCY GILLES</v>
      </c>
      <c r="T91" t="s">
        <v>681</v>
      </c>
      <c r="U91" t="s">
        <v>1058</v>
      </c>
    </row>
    <row r="92" spans="9:21" ht="16.5" x14ac:dyDescent="0.25">
      <c r="I92"/>
      <c r="J92"/>
      <c r="K92" s="45" t="s">
        <v>292</v>
      </c>
      <c r="L92" s="45" t="s">
        <v>243</v>
      </c>
      <c r="M92" t="str">
        <f t="shared" si="5"/>
        <v>COEVOET ERIC</v>
      </c>
      <c r="N92" s="80" t="s">
        <v>773</v>
      </c>
      <c r="O92" s="80" t="s">
        <v>969</v>
      </c>
      <c r="Q92" t="s">
        <v>292</v>
      </c>
      <c r="R92" t="s">
        <v>243</v>
      </c>
      <c r="S92" t="str">
        <f t="shared" si="4"/>
        <v>COEVOET ERIC</v>
      </c>
      <c r="T92" t="s">
        <v>773</v>
      </c>
      <c r="U92" t="s">
        <v>969</v>
      </c>
    </row>
    <row r="93" spans="9:21" ht="16.5" x14ac:dyDescent="0.25">
      <c r="I93"/>
      <c r="J93"/>
      <c r="K93" s="45" t="s">
        <v>453</v>
      </c>
      <c r="L93" s="45" t="s">
        <v>257</v>
      </c>
      <c r="M93" t="str">
        <f t="shared" si="5"/>
        <v>COLIN GUY</v>
      </c>
      <c r="N93" s="80" t="s">
        <v>830</v>
      </c>
      <c r="O93" s="80" t="s">
        <v>989</v>
      </c>
      <c r="Q93" t="s">
        <v>453</v>
      </c>
      <c r="R93" t="s">
        <v>257</v>
      </c>
      <c r="S93" t="str">
        <f t="shared" si="4"/>
        <v>COLIN GUY</v>
      </c>
      <c r="T93" t="s">
        <v>830</v>
      </c>
      <c r="U93" t="s">
        <v>989</v>
      </c>
    </row>
    <row r="94" spans="9:21" ht="16.5" x14ac:dyDescent="0.25">
      <c r="I94"/>
      <c r="J94"/>
      <c r="K94" s="45" t="s">
        <v>293</v>
      </c>
      <c r="L94" s="45" t="s">
        <v>198</v>
      </c>
      <c r="M94" t="str">
        <f t="shared" si="5"/>
        <v>COLINET JEAN LUC</v>
      </c>
      <c r="N94" s="80" t="s">
        <v>709</v>
      </c>
      <c r="O94" s="80" t="s">
        <v>942</v>
      </c>
      <c r="Q94" t="s">
        <v>293</v>
      </c>
      <c r="R94" t="s">
        <v>198</v>
      </c>
      <c r="S94" t="str">
        <f t="shared" si="4"/>
        <v>COLINET JEAN LUC</v>
      </c>
      <c r="T94" t="s">
        <v>709</v>
      </c>
      <c r="U94" t="s">
        <v>942</v>
      </c>
    </row>
    <row r="95" spans="9:21" ht="16.5" x14ac:dyDescent="0.25">
      <c r="I95"/>
      <c r="J95"/>
      <c r="K95" s="45" t="s">
        <v>294</v>
      </c>
      <c r="L95" s="45" t="s">
        <v>286</v>
      </c>
      <c r="M95" t="str">
        <f t="shared" si="5"/>
        <v>COLLE GREGORY</v>
      </c>
      <c r="N95" s="80" t="s">
        <v>758</v>
      </c>
      <c r="O95" s="80" t="s">
        <v>1017</v>
      </c>
      <c r="Q95" t="s">
        <v>294</v>
      </c>
      <c r="R95" t="s">
        <v>286</v>
      </c>
      <c r="S95" t="str">
        <f t="shared" si="4"/>
        <v>COLLE GREGORY</v>
      </c>
      <c r="T95" t="s">
        <v>758</v>
      </c>
      <c r="U95" t="s">
        <v>1017</v>
      </c>
    </row>
    <row r="96" spans="9:21" ht="16.5" x14ac:dyDescent="0.25">
      <c r="I96"/>
      <c r="J96"/>
      <c r="K96" s="45" t="s">
        <v>477</v>
      </c>
      <c r="L96" s="45" t="s">
        <v>478</v>
      </c>
      <c r="M96" t="str">
        <f t="shared" si="5"/>
        <v>CONESA BRIGITTE</v>
      </c>
      <c r="N96" s="80" t="s">
        <v>652</v>
      </c>
      <c r="O96" s="80" t="s">
        <v>1046</v>
      </c>
      <c r="Q96" t="s">
        <v>477</v>
      </c>
      <c r="R96" t="s">
        <v>478</v>
      </c>
      <c r="S96" t="str">
        <f t="shared" si="4"/>
        <v>CONESA BRIGITTE</v>
      </c>
      <c r="T96" t="s">
        <v>652</v>
      </c>
      <c r="U96" t="s">
        <v>1046</v>
      </c>
    </row>
    <row r="97" spans="9:21" ht="16.5" x14ac:dyDescent="0.25">
      <c r="I97"/>
      <c r="J97"/>
      <c r="K97" s="45" t="s">
        <v>1048</v>
      </c>
      <c r="L97" s="45" t="s">
        <v>279</v>
      </c>
      <c r="M97" t="str">
        <f t="shared" si="5"/>
        <v>CONORT PIERRE</v>
      </c>
      <c r="N97" s="80" t="s">
        <v>1047</v>
      </c>
      <c r="O97" s="80" t="s">
        <v>1058</v>
      </c>
      <c r="Q97" t="s">
        <v>1048</v>
      </c>
      <c r="R97" t="s">
        <v>279</v>
      </c>
      <c r="S97" t="str">
        <f t="shared" si="4"/>
        <v>CONORT PIERRE</v>
      </c>
      <c r="T97" t="s">
        <v>1047</v>
      </c>
      <c r="U97" t="s">
        <v>1058</v>
      </c>
    </row>
    <row r="98" spans="9:21" ht="16.5" x14ac:dyDescent="0.25">
      <c r="I98"/>
      <c r="J98"/>
      <c r="K98" s="45" t="s">
        <v>296</v>
      </c>
      <c r="L98" s="45" t="s">
        <v>250</v>
      </c>
      <c r="M98" t="str">
        <f t="shared" si="5"/>
        <v>CORNO YVES</v>
      </c>
      <c r="N98" s="80" t="s">
        <v>774</v>
      </c>
      <c r="O98" s="80" t="s">
        <v>969</v>
      </c>
      <c r="Q98" t="s">
        <v>296</v>
      </c>
      <c r="R98" t="s">
        <v>250</v>
      </c>
      <c r="S98" t="str">
        <f t="shared" si="4"/>
        <v>CORNO YVES</v>
      </c>
      <c r="T98" t="s">
        <v>774</v>
      </c>
      <c r="U98" t="s">
        <v>969</v>
      </c>
    </row>
    <row r="99" spans="9:21" ht="16.5" x14ac:dyDescent="0.25">
      <c r="I99"/>
      <c r="J99"/>
      <c r="K99" s="45" t="s">
        <v>952</v>
      </c>
      <c r="L99" s="45" t="s">
        <v>366</v>
      </c>
      <c r="M99" t="str">
        <f t="shared" si="5"/>
        <v>COTTENCEAU ROBERT</v>
      </c>
      <c r="N99" s="80" t="s">
        <v>951</v>
      </c>
      <c r="O99" s="80" t="s">
        <v>968</v>
      </c>
      <c r="Q99" t="s">
        <v>952</v>
      </c>
      <c r="R99" t="s">
        <v>366</v>
      </c>
      <c r="S99" t="str">
        <f t="shared" si="4"/>
        <v>COTTENCEAU ROBERT</v>
      </c>
      <c r="T99" t="s">
        <v>951</v>
      </c>
      <c r="U99" t="s">
        <v>968</v>
      </c>
    </row>
    <row r="100" spans="9:21" ht="16.5" x14ac:dyDescent="0.25">
      <c r="I100"/>
      <c r="J100"/>
      <c r="K100" s="45" t="s">
        <v>298</v>
      </c>
      <c r="L100" s="45" t="s">
        <v>196</v>
      </c>
      <c r="M100" t="str">
        <f t="shared" si="5"/>
        <v>COUCHOT BERNARD</v>
      </c>
      <c r="N100" s="80" t="s">
        <v>577</v>
      </c>
      <c r="O100" s="80" t="s">
        <v>928</v>
      </c>
      <c r="Q100" t="s">
        <v>298</v>
      </c>
      <c r="R100" t="s">
        <v>196</v>
      </c>
      <c r="S100" t="str">
        <f t="shared" si="4"/>
        <v>COUCHOT BERNARD</v>
      </c>
      <c r="T100" t="s">
        <v>577</v>
      </c>
      <c r="U100" t="s">
        <v>928</v>
      </c>
    </row>
    <row r="101" spans="9:21" ht="16.5" x14ac:dyDescent="0.25">
      <c r="I101"/>
      <c r="J101"/>
      <c r="K101" s="45" t="s">
        <v>299</v>
      </c>
      <c r="L101" s="45" t="s">
        <v>277</v>
      </c>
      <c r="M101" t="str">
        <f t="shared" si="5"/>
        <v>COUCKE CHRISTIAN</v>
      </c>
      <c r="N101" s="80" t="s">
        <v>900</v>
      </c>
      <c r="O101" s="80" t="s">
        <v>908</v>
      </c>
      <c r="Q101" t="s">
        <v>299</v>
      </c>
      <c r="R101" t="s">
        <v>277</v>
      </c>
      <c r="S101" t="str">
        <f t="shared" si="4"/>
        <v>COUCKE CHRISTIAN</v>
      </c>
      <c r="T101" t="s">
        <v>900</v>
      </c>
      <c r="U101" t="s">
        <v>908</v>
      </c>
    </row>
    <row r="102" spans="9:21" ht="16.5" x14ac:dyDescent="0.25">
      <c r="I102"/>
      <c r="J102"/>
      <c r="K102" s="45" t="s">
        <v>490</v>
      </c>
      <c r="L102" s="45" t="s">
        <v>195</v>
      </c>
      <c r="M102" t="str">
        <f t="shared" si="5"/>
        <v>COUDREAU ANDRE</v>
      </c>
      <c r="N102" s="80" t="s">
        <v>710</v>
      </c>
      <c r="O102" s="80" t="s">
        <v>942</v>
      </c>
      <c r="Q102" t="s">
        <v>490</v>
      </c>
      <c r="R102" t="s">
        <v>195</v>
      </c>
      <c r="S102" t="str">
        <f t="shared" si="4"/>
        <v>COUDREAU ANDRE</v>
      </c>
      <c r="T102" t="s">
        <v>710</v>
      </c>
      <c r="U102" t="s">
        <v>942</v>
      </c>
    </row>
    <row r="103" spans="9:21" ht="16.5" x14ac:dyDescent="0.25">
      <c r="I103"/>
      <c r="J103"/>
      <c r="K103" s="45" t="s">
        <v>300</v>
      </c>
      <c r="L103" s="45" t="s">
        <v>188</v>
      </c>
      <c r="M103" t="str">
        <f t="shared" si="5"/>
        <v>CRASSOUS OLIVIER</v>
      </c>
      <c r="N103" s="80" t="s">
        <v>550</v>
      </c>
      <c r="O103" s="80" t="s">
        <v>909</v>
      </c>
      <c r="Q103" t="s">
        <v>300</v>
      </c>
      <c r="R103" t="s">
        <v>188</v>
      </c>
      <c r="S103" t="str">
        <f t="shared" si="4"/>
        <v>CRASSOUS OLIVIER</v>
      </c>
      <c r="T103" t="s">
        <v>550</v>
      </c>
      <c r="U103" t="s">
        <v>909</v>
      </c>
    </row>
    <row r="104" spans="9:21" ht="16.5" x14ac:dyDescent="0.25">
      <c r="I104"/>
      <c r="J104"/>
      <c r="K104" s="45" t="s">
        <v>301</v>
      </c>
      <c r="L104" s="45" t="s">
        <v>236</v>
      </c>
      <c r="M104" t="str">
        <f t="shared" si="5"/>
        <v>CUGNIN GEORGES</v>
      </c>
      <c r="N104" s="80" t="s">
        <v>791</v>
      </c>
      <c r="O104" s="80" t="s">
        <v>1040</v>
      </c>
      <c r="Q104" t="s">
        <v>301</v>
      </c>
      <c r="R104" t="s">
        <v>236</v>
      </c>
      <c r="S104" t="str">
        <f t="shared" si="4"/>
        <v>CUGNIN GEORGES</v>
      </c>
      <c r="T104" t="s">
        <v>791</v>
      </c>
      <c r="U104" t="s">
        <v>1040</v>
      </c>
    </row>
    <row r="105" spans="9:21" ht="16.5" x14ac:dyDescent="0.25">
      <c r="I105"/>
      <c r="J105"/>
      <c r="K105" s="45" t="s">
        <v>303</v>
      </c>
      <c r="L105" s="45" t="s">
        <v>291</v>
      </c>
      <c r="M105" t="str">
        <f t="shared" si="5"/>
        <v>CUVIER GILLES</v>
      </c>
      <c r="N105" s="80" t="s">
        <v>558</v>
      </c>
      <c r="O105" s="80" t="s">
        <v>1084</v>
      </c>
      <c r="Q105" t="s">
        <v>303</v>
      </c>
      <c r="R105" t="s">
        <v>291</v>
      </c>
      <c r="S105" t="str">
        <f t="shared" si="4"/>
        <v>CUVIER GILLES</v>
      </c>
      <c r="T105" t="s">
        <v>558</v>
      </c>
      <c r="U105" t="s">
        <v>1084</v>
      </c>
    </row>
    <row r="106" spans="9:21" ht="16.5" x14ac:dyDescent="0.25">
      <c r="I106"/>
      <c r="J106"/>
      <c r="K106" s="45" t="s">
        <v>472</v>
      </c>
      <c r="L106" s="45" t="s">
        <v>205</v>
      </c>
      <c r="M106" t="str">
        <f t="shared" si="5"/>
        <v>CUVILLIEZ FRANCOISE</v>
      </c>
      <c r="N106" s="80" t="s">
        <v>624</v>
      </c>
      <c r="O106" s="80" t="s">
        <v>1022</v>
      </c>
      <c r="Q106" t="s">
        <v>472</v>
      </c>
      <c r="R106" t="s">
        <v>205</v>
      </c>
      <c r="S106" t="str">
        <f t="shared" si="4"/>
        <v>CUVILLIEZ FRANCOISE</v>
      </c>
      <c r="T106" t="s">
        <v>624</v>
      </c>
      <c r="U106" t="s">
        <v>1022</v>
      </c>
    </row>
    <row r="107" spans="9:21" ht="16.5" x14ac:dyDescent="0.25">
      <c r="I107"/>
      <c r="J107"/>
      <c r="K107" s="45" t="s">
        <v>304</v>
      </c>
      <c r="L107" s="45" t="s">
        <v>175</v>
      </c>
      <c r="M107" t="str">
        <f t="shared" si="5"/>
        <v>DAIGLE MICHEL</v>
      </c>
      <c r="N107" s="80" t="s">
        <v>540</v>
      </c>
      <c r="O107" s="80" t="s">
        <v>908</v>
      </c>
      <c r="Q107" t="s">
        <v>304</v>
      </c>
      <c r="R107" t="s">
        <v>175</v>
      </c>
      <c r="S107" t="str">
        <f t="shared" si="4"/>
        <v>DAIGLE MICHEL</v>
      </c>
      <c r="T107" t="s">
        <v>540</v>
      </c>
      <c r="U107" t="s">
        <v>908</v>
      </c>
    </row>
    <row r="108" spans="9:21" ht="16.5" x14ac:dyDescent="0.25">
      <c r="I108"/>
      <c r="J108"/>
      <c r="K108" s="45" t="s">
        <v>305</v>
      </c>
      <c r="L108" s="45" t="s">
        <v>306</v>
      </c>
      <c r="M108" t="str">
        <f t="shared" si="5"/>
        <v>DAIREAUX SERGE</v>
      </c>
      <c r="N108" s="80" t="s">
        <v>604</v>
      </c>
      <c r="O108" s="80" t="s">
        <v>937</v>
      </c>
      <c r="Q108" t="s">
        <v>305</v>
      </c>
      <c r="R108" t="s">
        <v>306</v>
      </c>
      <c r="S108" t="str">
        <f t="shared" si="4"/>
        <v>DAIREAUX SERGE</v>
      </c>
      <c r="T108" t="s">
        <v>604</v>
      </c>
      <c r="U108" t="s">
        <v>937</v>
      </c>
    </row>
    <row r="109" spans="9:21" ht="16.5" x14ac:dyDescent="0.25">
      <c r="I109"/>
      <c r="J109"/>
      <c r="K109" s="45" t="s">
        <v>308</v>
      </c>
      <c r="L109" s="45" t="s">
        <v>228</v>
      </c>
      <c r="M109" t="str">
        <f t="shared" ref="M109:M140" si="6">CONCATENATE(K109," ",L109)</f>
        <v>DAUSSY ROGER</v>
      </c>
      <c r="N109" s="80" t="s">
        <v>625</v>
      </c>
      <c r="O109" s="80" t="s">
        <v>1022</v>
      </c>
      <c r="Q109" t="s">
        <v>308</v>
      </c>
      <c r="R109" t="s">
        <v>228</v>
      </c>
      <c r="S109" t="str">
        <f t="shared" si="4"/>
        <v>DAUSSY ROGER</v>
      </c>
      <c r="T109" t="s">
        <v>625</v>
      </c>
      <c r="U109" t="s">
        <v>1022</v>
      </c>
    </row>
    <row r="110" spans="9:21" ht="16.5" x14ac:dyDescent="0.25">
      <c r="I110"/>
      <c r="J110"/>
      <c r="K110" s="45" t="s">
        <v>309</v>
      </c>
      <c r="L110" s="45" t="s">
        <v>310</v>
      </c>
      <c r="M110" t="str">
        <f t="shared" si="6"/>
        <v>DAUTRY ANNICK</v>
      </c>
      <c r="N110" s="80" t="s">
        <v>740</v>
      </c>
      <c r="O110" s="80" t="s">
        <v>968</v>
      </c>
      <c r="Q110" t="s">
        <v>309</v>
      </c>
      <c r="R110" t="s">
        <v>310</v>
      </c>
      <c r="S110" t="str">
        <f t="shared" si="4"/>
        <v>DAUTRY ANNICK</v>
      </c>
      <c r="T110" t="s">
        <v>740</v>
      </c>
      <c r="U110" t="s">
        <v>968</v>
      </c>
    </row>
    <row r="111" spans="9:21" ht="16.5" x14ac:dyDescent="0.25">
      <c r="I111"/>
      <c r="J111"/>
      <c r="K111" s="45" t="s">
        <v>311</v>
      </c>
      <c r="L111" s="45" t="s">
        <v>226</v>
      </c>
      <c r="M111" t="str">
        <f t="shared" si="6"/>
        <v>DAVITTI CLAUDE</v>
      </c>
      <c r="N111" s="80" t="s">
        <v>759</v>
      </c>
      <c r="O111" s="80" t="s">
        <v>1017</v>
      </c>
      <c r="Q111" t="s">
        <v>311</v>
      </c>
      <c r="R111" t="s">
        <v>226</v>
      </c>
      <c r="S111" t="str">
        <f t="shared" si="4"/>
        <v>DAVITTI CLAUDE</v>
      </c>
      <c r="T111" t="s">
        <v>759</v>
      </c>
      <c r="U111" t="s">
        <v>1017</v>
      </c>
    </row>
    <row r="112" spans="9:21" ht="16.5" x14ac:dyDescent="0.25">
      <c r="I112"/>
      <c r="J112"/>
      <c r="K112" s="45" t="s">
        <v>312</v>
      </c>
      <c r="L112" s="45" t="s">
        <v>272</v>
      </c>
      <c r="M112" t="str">
        <f t="shared" si="6"/>
        <v>DAVOINE BRUNO</v>
      </c>
      <c r="N112" s="80" t="s">
        <v>792</v>
      </c>
      <c r="O112" s="80" t="s">
        <v>1040</v>
      </c>
      <c r="Q112" t="s">
        <v>312</v>
      </c>
      <c r="R112" t="s">
        <v>272</v>
      </c>
      <c r="S112" t="str">
        <f t="shared" si="4"/>
        <v>DAVOINE BRUNO</v>
      </c>
      <c r="T112" t="s">
        <v>792</v>
      </c>
      <c r="U112" t="s">
        <v>1040</v>
      </c>
    </row>
    <row r="113" spans="9:21" ht="16.5" x14ac:dyDescent="0.25">
      <c r="I113"/>
      <c r="J113"/>
      <c r="K113" s="45" t="s">
        <v>315</v>
      </c>
      <c r="L113" s="45" t="s">
        <v>316</v>
      </c>
      <c r="M113" t="str">
        <f t="shared" si="6"/>
        <v>DE TOFFOLI JEAN ANTOINE</v>
      </c>
      <c r="N113" s="80" t="s">
        <v>631</v>
      </c>
      <c r="O113" s="80" t="s">
        <v>1041</v>
      </c>
      <c r="Q113" t="s">
        <v>315</v>
      </c>
      <c r="R113" t="s">
        <v>316</v>
      </c>
      <c r="S113" t="str">
        <f t="shared" si="4"/>
        <v>DE TOFFOLI JEAN ANTOINE</v>
      </c>
      <c r="T113" t="s">
        <v>631</v>
      </c>
      <c r="U113" t="s">
        <v>1041</v>
      </c>
    </row>
    <row r="114" spans="9:21" ht="16.5" x14ac:dyDescent="0.25">
      <c r="I114"/>
      <c r="J114"/>
      <c r="K114" s="45" t="s">
        <v>461</v>
      </c>
      <c r="L114" s="45" t="s">
        <v>245</v>
      </c>
      <c r="M114" t="str">
        <f t="shared" si="6"/>
        <v>DEBRAY JEAN PIERRE</v>
      </c>
      <c r="N114" s="80" t="s">
        <v>541</v>
      </c>
      <c r="O114" s="80" t="s">
        <v>908</v>
      </c>
      <c r="Q114" t="s">
        <v>461</v>
      </c>
      <c r="R114" t="s">
        <v>245</v>
      </c>
      <c r="S114" t="str">
        <f t="shared" si="4"/>
        <v>DEBRAY JEAN PIERRE</v>
      </c>
      <c r="T114" t="s">
        <v>541</v>
      </c>
      <c r="U114" t="s">
        <v>908</v>
      </c>
    </row>
    <row r="115" spans="9:21" ht="16.5" x14ac:dyDescent="0.25">
      <c r="I115"/>
      <c r="J115"/>
      <c r="K115" s="45" t="s">
        <v>1019</v>
      </c>
      <c r="L115" s="45" t="s">
        <v>176</v>
      </c>
      <c r="M115" t="str">
        <f t="shared" si="6"/>
        <v>DEBRIS JEAN</v>
      </c>
      <c r="N115" s="80" t="s">
        <v>1018</v>
      </c>
      <c r="O115" s="80" t="s">
        <v>1022</v>
      </c>
      <c r="Q115" t="s">
        <v>1019</v>
      </c>
      <c r="R115" t="s">
        <v>176</v>
      </c>
      <c r="S115" t="str">
        <f t="shared" si="4"/>
        <v>DEBRIS JEAN</v>
      </c>
      <c r="T115" t="s">
        <v>1018</v>
      </c>
      <c r="U115" t="s">
        <v>1022</v>
      </c>
    </row>
    <row r="116" spans="9:21" ht="16.5" x14ac:dyDescent="0.25">
      <c r="I116"/>
      <c r="J116"/>
      <c r="K116" s="45" t="s">
        <v>1050</v>
      </c>
      <c r="L116" s="45" t="s">
        <v>907</v>
      </c>
      <c r="M116" t="str">
        <f t="shared" si="6"/>
        <v>DELACOTTE JEAN LOUIS</v>
      </c>
      <c r="N116" s="80" t="s">
        <v>1049</v>
      </c>
      <c r="O116" s="80" t="s">
        <v>1058</v>
      </c>
      <c r="Q116" t="s">
        <v>1050</v>
      </c>
      <c r="R116" t="s">
        <v>907</v>
      </c>
      <c r="S116" t="str">
        <f t="shared" si="4"/>
        <v>DELACOTTE JEAN LOUIS</v>
      </c>
      <c r="T116" t="s">
        <v>1049</v>
      </c>
      <c r="U116" t="s">
        <v>1058</v>
      </c>
    </row>
    <row r="117" spans="9:21" ht="16.5" x14ac:dyDescent="0.25">
      <c r="I117"/>
      <c r="J117"/>
      <c r="K117" s="85" t="s">
        <v>317</v>
      </c>
      <c r="L117" s="85" t="s">
        <v>318</v>
      </c>
      <c r="M117" t="str">
        <f t="shared" si="6"/>
        <v>DELALONDRE MAX</v>
      </c>
      <c r="N117" s="80" t="s">
        <v>741</v>
      </c>
      <c r="O117" s="80" t="s">
        <v>968</v>
      </c>
      <c r="Q117" t="s">
        <v>317</v>
      </c>
      <c r="R117" t="s">
        <v>318</v>
      </c>
      <c r="S117" t="str">
        <f t="shared" si="4"/>
        <v>DELALONDRE MAX</v>
      </c>
      <c r="T117" t="s">
        <v>741</v>
      </c>
      <c r="U117" t="s">
        <v>968</v>
      </c>
    </row>
    <row r="118" spans="9:21" ht="16.5" x14ac:dyDescent="0.25">
      <c r="I118"/>
      <c r="J118"/>
      <c r="K118" s="45" t="s">
        <v>319</v>
      </c>
      <c r="L118" s="45" t="s">
        <v>243</v>
      </c>
      <c r="M118" t="str">
        <f t="shared" si="6"/>
        <v>DELAMARRE ERIC</v>
      </c>
      <c r="N118" s="80" t="s">
        <v>742</v>
      </c>
      <c r="O118" s="80" t="s">
        <v>968</v>
      </c>
      <c r="Q118" t="s">
        <v>319</v>
      </c>
      <c r="R118" t="s">
        <v>243</v>
      </c>
      <c r="S118" t="str">
        <f t="shared" si="4"/>
        <v>DELAMARRE ERIC</v>
      </c>
      <c r="T118" t="s">
        <v>742</v>
      </c>
      <c r="U118" t="s">
        <v>968</v>
      </c>
    </row>
    <row r="119" spans="9:21" ht="16.5" x14ac:dyDescent="0.25">
      <c r="I119"/>
      <c r="J119"/>
      <c r="K119" s="45" t="s">
        <v>495</v>
      </c>
      <c r="L119" s="45" t="s">
        <v>302</v>
      </c>
      <c r="M119" t="str">
        <f t="shared" si="6"/>
        <v>DELOBEL FREDERIC</v>
      </c>
      <c r="N119" s="80" t="s">
        <v>743</v>
      </c>
      <c r="O119" s="80" t="s">
        <v>968</v>
      </c>
      <c r="Q119" t="s">
        <v>495</v>
      </c>
      <c r="R119" t="s">
        <v>302</v>
      </c>
      <c r="S119" t="str">
        <f t="shared" si="4"/>
        <v>DELOBEL FREDERIC</v>
      </c>
      <c r="T119" t="s">
        <v>743</v>
      </c>
      <c r="U119" t="s">
        <v>968</v>
      </c>
    </row>
    <row r="120" spans="9:21" ht="16.5" x14ac:dyDescent="0.25">
      <c r="I120"/>
      <c r="J120"/>
      <c r="K120" s="45" t="s">
        <v>320</v>
      </c>
      <c r="L120" s="45" t="s">
        <v>230</v>
      </c>
      <c r="M120" t="str">
        <f t="shared" si="6"/>
        <v>DEMELLIER RENE</v>
      </c>
      <c r="N120" s="80" t="s">
        <v>605</v>
      </c>
      <c r="O120" s="80" t="s">
        <v>937</v>
      </c>
      <c r="Q120" t="s">
        <v>320</v>
      </c>
      <c r="R120" t="s">
        <v>230</v>
      </c>
      <c r="S120" t="str">
        <f t="shared" si="4"/>
        <v>DEMELLIER RENE</v>
      </c>
      <c r="T120" t="s">
        <v>605</v>
      </c>
      <c r="U120" t="s">
        <v>937</v>
      </c>
    </row>
    <row r="121" spans="9:21" ht="16.5" x14ac:dyDescent="0.25">
      <c r="I121"/>
      <c r="J121"/>
      <c r="K121" s="45" t="s">
        <v>321</v>
      </c>
      <c r="L121" s="45" t="s">
        <v>175</v>
      </c>
      <c r="M121" t="str">
        <f t="shared" si="6"/>
        <v>DEMERSEMAN MICHEL</v>
      </c>
      <c r="N121" s="80" t="s">
        <v>606</v>
      </c>
      <c r="O121" s="80" t="s">
        <v>937</v>
      </c>
      <c r="Q121" t="s">
        <v>321</v>
      </c>
      <c r="R121" t="s">
        <v>175</v>
      </c>
      <c r="S121" t="str">
        <f t="shared" si="4"/>
        <v>DEMERSEMAN MICHEL</v>
      </c>
      <c r="T121" t="s">
        <v>606</v>
      </c>
      <c r="U121" t="s">
        <v>937</v>
      </c>
    </row>
    <row r="122" spans="9:21" ht="16.5" x14ac:dyDescent="0.25">
      <c r="I122"/>
      <c r="J122"/>
      <c r="K122" s="45" t="s">
        <v>322</v>
      </c>
      <c r="L122" s="45" t="s">
        <v>323</v>
      </c>
      <c r="M122" t="str">
        <f t="shared" si="6"/>
        <v>DEMON HENRI</v>
      </c>
      <c r="N122" s="80" t="s">
        <v>542</v>
      </c>
      <c r="O122" s="80" t="s">
        <v>908</v>
      </c>
      <c r="Q122" t="s">
        <v>322</v>
      </c>
      <c r="R122" t="s">
        <v>323</v>
      </c>
      <c r="S122" t="str">
        <f t="shared" si="4"/>
        <v>DEMON HENRI</v>
      </c>
      <c r="T122" t="s">
        <v>542</v>
      </c>
      <c r="U122" t="s">
        <v>908</v>
      </c>
    </row>
    <row r="123" spans="9:21" ht="16.5" x14ac:dyDescent="0.25">
      <c r="I123"/>
      <c r="J123"/>
      <c r="K123" s="45" t="s">
        <v>266</v>
      </c>
      <c r="L123" s="45" t="s">
        <v>243</v>
      </c>
      <c r="M123" t="str">
        <f t="shared" si="6"/>
        <v>DENIS ERIC</v>
      </c>
      <c r="N123" s="80" t="s">
        <v>1030</v>
      </c>
      <c r="O123" s="80" t="s">
        <v>1040</v>
      </c>
      <c r="Q123" t="s">
        <v>266</v>
      </c>
      <c r="R123" t="s">
        <v>243</v>
      </c>
      <c r="S123" t="str">
        <f t="shared" si="4"/>
        <v>DENIS ERIC</v>
      </c>
      <c r="T123" t="s">
        <v>1030</v>
      </c>
      <c r="U123" t="s">
        <v>1040</v>
      </c>
    </row>
    <row r="124" spans="9:21" ht="16.5" x14ac:dyDescent="0.25">
      <c r="I124"/>
      <c r="J124"/>
      <c r="K124" s="45" t="s">
        <v>327</v>
      </c>
      <c r="L124" s="45" t="s">
        <v>202</v>
      </c>
      <c r="M124" t="str">
        <f t="shared" si="6"/>
        <v>DERONGS DANIEL</v>
      </c>
      <c r="N124" s="80" t="s">
        <v>711</v>
      </c>
      <c r="O124" s="80" t="s">
        <v>942</v>
      </c>
      <c r="Q124" t="s">
        <v>327</v>
      </c>
      <c r="R124" t="s">
        <v>202</v>
      </c>
      <c r="S124" t="str">
        <f t="shared" si="4"/>
        <v>DERONGS DANIEL</v>
      </c>
      <c r="T124" t="s">
        <v>711</v>
      </c>
      <c r="U124" t="s">
        <v>942</v>
      </c>
    </row>
    <row r="125" spans="9:21" ht="16.5" x14ac:dyDescent="0.25">
      <c r="I125"/>
      <c r="J125"/>
      <c r="K125" s="45" t="s">
        <v>328</v>
      </c>
      <c r="L125" s="45" t="s">
        <v>202</v>
      </c>
      <c r="M125" t="str">
        <f t="shared" si="6"/>
        <v>DESPIT DANIEL</v>
      </c>
      <c r="N125" s="80" t="s">
        <v>775</v>
      </c>
      <c r="O125" s="80" t="s">
        <v>969</v>
      </c>
      <c r="Q125" t="s">
        <v>328</v>
      </c>
      <c r="R125" t="s">
        <v>202</v>
      </c>
      <c r="S125" t="str">
        <f t="shared" si="4"/>
        <v>DESPIT DANIEL</v>
      </c>
      <c r="T125" t="s">
        <v>775</v>
      </c>
      <c r="U125" t="s">
        <v>969</v>
      </c>
    </row>
    <row r="126" spans="9:21" ht="16.5" x14ac:dyDescent="0.25">
      <c r="I126"/>
      <c r="J126"/>
      <c r="K126" s="45" t="s">
        <v>329</v>
      </c>
      <c r="L126" s="45" t="s">
        <v>187</v>
      </c>
      <c r="M126" t="str">
        <f t="shared" si="6"/>
        <v>DEVILLERS FABRICE</v>
      </c>
      <c r="N126" s="80" t="s">
        <v>607</v>
      </c>
      <c r="O126" s="80" t="s">
        <v>937</v>
      </c>
      <c r="Q126" t="s">
        <v>329</v>
      </c>
      <c r="R126" t="s">
        <v>187</v>
      </c>
      <c r="S126" t="str">
        <f t="shared" si="4"/>
        <v>DEVILLERS FABRICE</v>
      </c>
      <c r="T126" t="s">
        <v>607</v>
      </c>
      <c r="U126" t="s">
        <v>937</v>
      </c>
    </row>
    <row r="127" spans="9:21" ht="16.5" x14ac:dyDescent="0.25">
      <c r="I127"/>
      <c r="J127"/>
      <c r="K127" s="45" t="s">
        <v>329</v>
      </c>
      <c r="L127" s="45" t="s">
        <v>192</v>
      </c>
      <c r="M127" t="str">
        <f t="shared" si="6"/>
        <v>DEVILLERS JACQUES</v>
      </c>
      <c r="N127" s="80" t="s">
        <v>720</v>
      </c>
      <c r="O127" s="80" t="s">
        <v>946</v>
      </c>
      <c r="Q127" t="s">
        <v>329</v>
      </c>
      <c r="R127" t="s">
        <v>192</v>
      </c>
      <c r="S127" t="str">
        <f t="shared" si="4"/>
        <v>DEVILLERS JACQUES</v>
      </c>
      <c r="T127" t="s">
        <v>720</v>
      </c>
      <c r="U127" t="s">
        <v>946</v>
      </c>
    </row>
    <row r="128" spans="9:21" ht="16.5" x14ac:dyDescent="0.25">
      <c r="I128"/>
      <c r="J128"/>
      <c r="K128" s="45" t="s">
        <v>976</v>
      </c>
      <c r="L128" s="45" t="s">
        <v>977</v>
      </c>
      <c r="M128" t="str">
        <f t="shared" si="6"/>
        <v>DEWULF ARMELLE</v>
      </c>
      <c r="N128" s="80" t="s">
        <v>975</v>
      </c>
      <c r="O128" s="80" t="s">
        <v>989</v>
      </c>
      <c r="Q128" t="s">
        <v>976</v>
      </c>
      <c r="R128" t="s">
        <v>977</v>
      </c>
      <c r="S128" t="str">
        <f t="shared" si="4"/>
        <v>DEWULF ARMELLE</v>
      </c>
      <c r="T128" t="s">
        <v>975</v>
      </c>
      <c r="U128" t="s">
        <v>989</v>
      </c>
    </row>
    <row r="129" spans="9:21" ht="16.5" x14ac:dyDescent="0.25">
      <c r="I129"/>
      <c r="J129"/>
      <c r="K129" s="45" t="s">
        <v>330</v>
      </c>
      <c r="L129" s="45" t="s">
        <v>252</v>
      </c>
      <c r="M129" t="str">
        <f t="shared" si="6"/>
        <v>DEZETANT MARCEL</v>
      </c>
      <c r="N129" s="80" t="s">
        <v>653</v>
      </c>
      <c r="O129" s="80" t="s">
        <v>1046</v>
      </c>
      <c r="Q129" t="s">
        <v>330</v>
      </c>
      <c r="R129" t="s">
        <v>252</v>
      </c>
      <c r="S129" t="str">
        <f t="shared" si="4"/>
        <v>DEZETANT MARCEL</v>
      </c>
      <c r="T129" t="s">
        <v>653</v>
      </c>
      <c r="U129" t="s">
        <v>1046</v>
      </c>
    </row>
    <row r="130" spans="9:21" ht="16.5" x14ac:dyDescent="0.25">
      <c r="I130"/>
      <c r="J130"/>
      <c r="K130" s="45" t="s">
        <v>331</v>
      </c>
      <c r="L130" s="45" t="s">
        <v>332</v>
      </c>
      <c r="M130" t="str">
        <f t="shared" si="6"/>
        <v>DONNEGER ABEL</v>
      </c>
      <c r="N130" s="80" t="s">
        <v>793</v>
      </c>
      <c r="O130" s="80" t="s">
        <v>1040</v>
      </c>
      <c r="Q130" t="s">
        <v>331</v>
      </c>
      <c r="R130" t="s">
        <v>332</v>
      </c>
      <c r="S130" t="str">
        <f t="shared" si="4"/>
        <v>DONNEGER ABEL</v>
      </c>
      <c r="T130" t="s">
        <v>793</v>
      </c>
      <c r="U130" t="s">
        <v>1040</v>
      </c>
    </row>
    <row r="131" spans="9:21" ht="16.5" x14ac:dyDescent="0.25">
      <c r="I131"/>
      <c r="J131"/>
      <c r="K131" s="45" t="s">
        <v>449</v>
      </c>
      <c r="L131" s="45" t="s">
        <v>195</v>
      </c>
      <c r="M131" t="str">
        <f t="shared" si="6"/>
        <v>DOUILLOT ANDRE</v>
      </c>
      <c r="N131" s="80" t="s">
        <v>632</v>
      </c>
      <c r="O131" s="80" t="s">
        <v>1041</v>
      </c>
      <c r="Q131" t="s">
        <v>449</v>
      </c>
      <c r="R131" t="s">
        <v>195</v>
      </c>
      <c r="S131" t="str">
        <f t="shared" ref="S131:S194" si="7">CONCATENATE(Q131," ",R131)</f>
        <v>DOUILLOT ANDRE</v>
      </c>
      <c r="T131" t="s">
        <v>632</v>
      </c>
      <c r="U131" t="s">
        <v>1041</v>
      </c>
    </row>
    <row r="132" spans="9:21" ht="16.5" x14ac:dyDescent="0.25">
      <c r="I132"/>
      <c r="J132"/>
      <c r="K132" s="45" t="s">
        <v>450</v>
      </c>
      <c r="L132" s="45" t="s">
        <v>247</v>
      </c>
      <c r="M132" t="str">
        <f t="shared" si="6"/>
        <v>DRIEUX ALAIN</v>
      </c>
      <c r="N132" s="80" t="s">
        <v>633</v>
      </c>
      <c r="O132" s="80" t="s">
        <v>1041</v>
      </c>
      <c r="Q132" t="s">
        <v>450</v>
      </c>
      <c r="R132" t="s">
        <v>247</v>
      </c>
      <c r="S132" t="str">
        <f t="shared" si="7"/>
        <v>DRIEUX ALAIN</v>
      </c>
      <c r="T132" t="s">
        <v>633</v>
      </c>
      <c r="U132" t="s">
        <v>1041</v>
      </c>
    </row>
    <row r="133" spans="9:21" ht="16.5" x14ac:dyDescent="0.25">
      <c r="I133"/>
      <c r="J133"/>
      <c r="K133" s="45" t="s">
        <v>491</v>
      </c>
      <c r="L133" s="45" t="s">
        <v>90</v>
      </c>
      <c r="M133" t="str">
        <f t="shared" si="6"/>
        <v>DROUHAULT JEAN MICHEL</v>
      </c>
      <c r="N133" s="80" t="s">
        <v>712</v>
      </c>
      <c r="O133" s="80" t="s">
        <v>942</v>
      </c>
      <c r="Q133" t="s">
        <v>491</v>
      </c>
      <c r="R133" t="s">
        <v>90</v>
      </c>
      <c r="S133" t="str">
        <f t="shared" si="7"/>
        <v>DROUHAULT JEAN MICHEL</v>
      </c>
      <c r="T133" t="s">
        <v>712</v>
      </c>
      <c r="U133" t="s">
        <v>942</v>
      </c>
    </row>
    <row r="134" spans="9:21" ht="16.5" x14ac:dyDescent="0.25">
      <c r="I134"/>
      <c r="J134"/>
      <c r="K134" s="45" t="s">
        <v>333</v>
      </c>
      <c r="L134" s="45" t="s">
        <v>307</v>
      </c>
      <c r="M134" t="str">
        <f t="shared" si="6"/>
        <v>DU BOUCHAGE MICKAEL</v>
      </c>
      <c r="N134" s="80" t="s">
        <v>578</v>
      </c>
      <c r="O134" s="80" t="s">
        <v>928</v>
      </c>
      <c r="Q134" t="s">
        <v>333</v>
      </c>
      <c r="R134" t="s">
        <v>307</v>
      </c>
      <c r="S134" t="str">
        <f t="shared" si="7"/>
        <v>DU BOUCHAGE MICKAEL</v>
      </c>
      <c r="T134" t="s">
        <v>578</v>
      </c>
      <c r="U134" t="s">
        <v>928</v>
      </c>
    </row>
    <row r="135" spans="9:21" ht="16.5" x14ac:dyDescent="0.25">
      <c r="I135"/>
      <c r="J135"/>
      <c r="K135" s="45" t="s">
        <v>999</v>
      </c>
      <c r="L135" s="45" t="s">
        <v>176</v>
      </c>
      <c r="M135" t="str">
        <f t="shared" si="6"/>
        <v>DUBOIS JEAN</v>
      </c>
      <c r="N135" s="80" t="s">
        <v>998</v>
      </c>
      <c r="O135" s="80" t="s">
        <v>1008</v>
      </c>
      <c r="Q135" t="s">
        <v>999</v>
      </c>
      <c r="R135" t="s">
        <v>176</v>
      </c>
      <c r="S135" t="str">
        <f t="shared" si="7"/>
        <v>DUBOIS JEAN</v>
      </c>
      <c r="T135" t="s">
        <v>998</v>
      </c>
      <c r="U135" t="s">
        <v>1008</v>
      </c>
    </row>
    <row r="136" spans="9:21" ht="16.5" x14ac:dyDescent="0.25">
      <c r="I136"/>
      <c r="J136"/>
      <c r="K136" s="45" t="s">
        <v>334</v>
      </c>
      <c r="L136" s="45" t="s">
        <v>209</v>
      </c>
      <c r="M136" t="str">
        <f t="shared" si="6"/>
        <v>DUCROCQ DIDIER</v>
      </c>
      <c r="N136" s="80" t="s">
        <v>654</v>
      </c>
      <c r="O136" s="80" t="s">
        <v>1046</v>
      </c>
      <c r="Q136" t="s">
        <v>334</v>
      </c>
      <c r="R136" t="s">
        <v>209</v>
      </c>
      <c r="S136" t="str">
        <f t="shared" si="7"/>
        <v>DUCROCQ DIDIER</v>
      </c>
      <c r="T136" t="s">
        <v>654</v>
      </c>
      <c r="U136" t="s">
        <v>1046</v>
      </c>
    </row>
    <row r="137" spans="9:21" ht="16.5" x14ac:dyDescent="0.25">
      <c r="I137"/>
      <c r="J137"/>
      <c r="K137" s="45" t="s">
        <v>334</v>
      </c>
      <c r="L137" s="45" t="s">
        <v>307</v>
      </c>
      <c r="M137" t="str">
        <f t="shared" si="6"/>
        <v>DUCROCQ MICKAEL</v>
      </c>
      <c r="N137" s="80" t="s">
        <v>655</v>
      </c>
      <c r="O137" s="80" t="s">
        <v>1046</v>
      </c>
      <c r="Q137" t="s">
        <v>334</v>
      </c>
      <c r="R137" t="s">
        <v>307</v>
      </c>
      <c r="S137" t="str">
        <f t="shared" si="7"/>
        <v>DUCROCQ MICKAEL</v>
      </c>
      <c r="T137" t="s">
        <v>655</v>
      </c>
      <c r="U137" t="s">
        <v>1046</v>
      </c>
    </row>
    <row r="138" spans="9:21" ht="16.5" x14ac:dyDescent="0.25">
      <c r="I138"/>
      <c r="J138"/>
      <c r="K138" s="45" t="s">
        <v>523</v>
      </c>
      <c r="L138" s="45" t="s">
        <v>362</v>
      </c>
      <c r="M138" t="str">
        <f t="shared" si="6"/>
        <v>DUFILS LIONEL</v>
      </c>
      <c r="N138" s="80" t="s">
        <v>831</v>
      </c>
      <c r="O138" s="80" t="s">
        <v>989</v>
      </c>
      <c r="Q138" t="s">
        <v>523</v>
      </c>
      <c r="R138" t="s">
        <v>362</v>
      </c>
      <c r="S138" t="str">
        <f t="shared" si="7"/>
        <v>DUFILS LIONEL</v>
      </c>
      <c r="T138" t="s">
        <v>831</v>
      </c>
      <c r="U138" t="s">
        <v>989</v>
      </c>
    </row>
    <row r="139" spans="9:21" ht="16.5" x14ac:dyDescent="0.25">
      <c r="I139"/>
      <c r="J139"/>
      <c r="K139" s="45" t="s">
        <v>335</v>
      </c>
      <c r="L139" s="45" t="s">
        <v>192</v>
      </c>
      <c r="M139" t="str">
        <f t="shared" si="6"/>
        <v>DUHOMME JACQUES</v>
      </c>
      <c r="N139" s="80" t="s">
        <v>721</v>
      </c>
      <c r="O139" s="80" t="s">
        <v>946</v>
      </c>
      <c r="Q139" t="s">
        <v>335</v>
      </c>
      <c r="R139" t="s">
        <v>192</v>
      </c>
      <c r="S139" t="str">
        <f t="shared" si="7"/>
        <v>DUHOMME JACQUES</v>
      </c>
      <c r="T139" t="s">
        <v>721</v>
      </c>
      <c r="U139" t="s">
        <v>946</v>
      </c>
    </row>
    <row r="140" spans="9:21" ht="16.5" x14ac:dyDescent="0.25">
      <c r="I140"/>
      <c r="J140"/>
      <c r="K140" s="45" t="s">
        <v>954</v>
      </c>
      <c r="L140" s="45" t="s">
        <v>261</v>
      </c>
      <c r="M140" t="str">
        <f t="shared" si="6"/>
        <v>DUMARTIN BERTRAND</v>
      </c>
      <c r="N140" s="80" t="s">
        <v>953</v>
      </c>
      <c r="O140" s="80" t="s">
        <v>968</v>
      </c>
      <c r="Q140" t="s">
        <v>954</v>
      </c>
      <c r="R140" t="s">
        <v>261</v>
      </c>
      <c r="S140" t="str">
        <f t="shared" si="7"/>
        <v>DUMARTIN BERTRAND</v>
      </c>
      <c r="T140" t="s">
        <v>953</v>
      </c>
      <c r="U140" t="s">
        <v>968</v>
      </c>
    </row>
    <row r="141" spans="9:21" ht="16.5" x14ac:dyDescent="0.25">
      <c r="I141"/>
      <c r="J141"/>
      <c r="K141" s="45" t="s">
        <v>902</v>
      </c>
      <c r="L141" s="45" t="s">
        <v>228</v>
      </c>
      <c r="M141" t="str">
        <f t="shared" ref="M141:M148" si="8">CONCATENATE(K141," ",L141)</f>
        <v>DUMESNIL ROGER</v>
      </c>
      <c r="N141" s="80" t="s">
        <v>901</v>
      </c>
      <c r="O141" s="80" t="s">
        <v>908</v>
      </c>
      <c r="Q141" t="s">
        <v>902</v>
      </c>
      <c r="R141" t="s">
        <v>228</v>
      </c>
      <c r="S141" t="str">
        <f t="shared" si="7"/>
        <v>DUMESNIL ROGER</v>
      </c>
      <c r="T141" t="s">
        <v>901</v>
      </c>
      <c r="U141" t="s">
        <v>908</v>
      </c>
    </row>
    <row r="142" spans="9:21" ht="16.5" x14ac:dyDescent="0.25">
      <c r="I142"/>
      <c r="J142"/>
      <c r="K142" s="45" t="s">
        <v>336</v>
      </c>
      <c r="L142" s="45" t="s">
        <v>279</v>
      </c>
      <c r="M142" t="str">
        <f t="shared" si="8"/>
        <v>DUMOND PIERRE</v>
      </c>
      <c r="N142" s="80" t="s">
        <v>832</v>
      </c>
      <c r="O142" s="80" t="s">
        <v>989</v>
      </c>
      <c r="Q142" t="s">
        <v>336</v>
      </c>
      <c r="R142" t="s">
        <v>279</v>
      </c>
      <c r="S142" t="str">
        <f t="shared" si="7"/>
        <v>DUMOND PIERRE</v>
      </c>
      <c r="T142" t="s">
        <v>832</v>
      </c>
      <c r="U142" t="s">
        <v>989</v>
      </c>
    </row>
    <row r="143" spans="9:21" ht="16.5" x14ac:dyDescent="0.25">
      <c r="I143"/>
      <c r="J143"/>
      <c r="K143" s="45" t="s">
        <v>337</v>
      </c>
      <c r="L143" s="45" t="s">
        <v>233</v>
      </c>
      <c r="M143" t="str">
        <f t="shared" si="8"/>
        <v>DUMONT DOMINIQUE</v>
      </c>
      <c r="N143" s="80" t="s">
        <v>656</v>
      </c>
      <c r="O143" s="80" t="s">
        <v>1046</v>
      </c>
      <c r="Q143" t="s">
        <v>337</v>
      </c>
      <c r="R143" t="s">
        <v>233</v>
      </c>
      <c r="S143" t="str">
        <f t="shared" si="7"/>
        <v>DUMONT DOMINIQUE</v>
      </c>
      <c r="T143" t="s">
        <v>656</v>
      </c>
      <c r="U143" t="s">
        <v>1046</v>
      </c>
    </row>
    <row r="144" spans="9:21" ht="16.5" x14ac:dyDescent="0.25">
      <c r="I144"/>
      <c r="J144"/>
      <c r="K144" s="45" t="s">
        <v>956</v>
      </c>
      <c r="L144" s="45" t="s">
        <v>957</v>
      </c>
      <c r="M144" t="str">
        <f t="shared" si="8"/>
        <v>DUONG KHENN</v>
      </c>
      <c r="N144" s="80" t="s">
        <v>955</v>
      </c>
      <c r="O144" s="80" t="s">
        <v>968</v>
      </c>
      <c r="Q144" t="s">
        <v>956</v>
      </c>
      <c r="R144" t="s">
        <v>957</v>
      </c>
      <c r="S144" t="str">
        <f t="shared" si="7"/>
        <v>DUONG KHENN</v>
      </c>
      <c r="T144" t="s">
        <v>955</v>
      </c>
      <c r="U144" t="s">
        <v>968</v>
      </c>
    </row>
    <row r="145" spans="9:21" ht="16.5" x14ac:dyDescent="0.25">
      <c r="I145"/>
      <c r="J145"/>
      <c r="K145" s="45" t="s">
        <v>338</v>
      </c>
      <c r="L145" s="45" t="s">
        <v>247</v>
      </c>
      <c r="M145" t="str">
        <f t="shared" si="8"/>
        <v>DUPONCHEL ALAIN</v>
      </c>
      <c r="N145" s="80" t="s">
        <v>682</v>
      </c>
      <c r="O145" s="80" t="s">
        <v>1058</v>
      </c>
      <c r="Q145" t="s">
        <v>338</v>
      </c>
      <c r="R145" t="s">
        <v>247</v>
      </c>
      <c r="S145" t="str">
        <f t="shared" si="7"/>
        <v>DUPONCHEL ALAIN</v>
      </c>
      <c r="T145" t="s">
        <v>682</v>
      </c>
      <c r="U145" t="s">
        <v>1058</v>
      </c>
    </row>
    <row r="146" spans="9:21" ht="16.5" x14ac:dyDescent="0.25">
      <c r="I146"/>
      <c r="J146"/>
      <c r="K146" s="45" t="s">
        <v>339</v>
      </c>
      <c r="L146" s="45" t="s">
        <v>289</v>
      </c>
      <c r="M146" t="str">
        <f t="shared" si="8"/>
        <v>DUPRE PATRICK</v>
      </c>
      <c r="N146" s="80" t="s">
        <v>559</v>
      </c>
      <c r="O146" s="80" t="s">
        <v>1084</v>
      </c>
      <c r="Q146" t="s">
        <v>339</v>
      </c>
      <c r="R146" t="s">
        <v>289</v>
      </c>
      <c r="S146" t="str">
        <f t="shared" si="7"/>
        <v>DUPRE PATRICK</v>
      </c>
      <c r="T146" t="s">
        <v>559</v>
      </c>
      <c r="U146" t="s">
        <v>1084</v>
      </c>
    </row>
    <row r="147" spans="9:21" ht="16.5" x14ac:dyDescent="0.25">
      <c r="I147"/>
      <c r="J147"/>
      <c r="K147" s="45" t="s">
        <v>341</v>
      </c>
      <c r="L147" s="45" t="s">
        <v>291</v>
      </c>
      <c r="M147" t="str">
        <f t="shared" si="8"/>
        <v>DURANTI GILLES</v>
      </c>
      <c r="N147" s="80" t="s">
        <v>683</v>
      </c>
      <c r="O147" s="80" t="s">
        <v>1058</v>
      </c>
      <c r="Q147" t="s">
        <v>341</v>
      </c>
      <c r="R147" t="s">
        <v>291</v>
      </c>
      <c r="S147" t="str">
        <f t="shared" si="7"/>
        <v>DURANTI GILLES</v>
      </c>
      <c r="T147" t="s">
        <v>683</v>
      </c>
      <c r="U147" t="s">
        <v>1058</v>
      </c>
    </row>
    <row r="148" spans="9:21" ht="16.5" x14ac:dyDescent="0.25">
      <c r="I148"/>
      <c r="J148"/>
      <c r="K148" s="45" t="s">
        <v>342</v>
      </c>
      <c r="L148" s="45" t="s">
        <v>176</v>
      </c>
      <c r="M148" t="str">
        <f t="shared" si="8"/>
        <v>DUTHIL JEAN</v>
      </c>
      <c r="N148" s="80" t="s">
        <v>865</v>
      </c>
      <c r="O148" s="80" t="s">
        <v>1008</v>
      </c>
      <c r="Q148" t="s">
        <v>342</v>
      </c>
      <c r="R148" t="s">
        <v>176</v>
      </c>
      <c r="S148" t="str">
        <f t="shared" si="7"/>
        <v>DUTHIL JEAN</v>
      </c>
      <c r="T148" t="s">
        <v>865</v>
      </c>
      <c r="U148" t="s">
        <v>1008</v>
      </c>
    </row>
    <row r="149" spans="9:21" ht="16.5" x14ac:dyDescent="0.25">
      <c r="I149"/>
      <c r="J149"/>
      <c r="K149" s="45" t="s">
        <v>344</v>
      </c>
      <c r="L149" s="45" t="s">
        <v>230</v>
      </c>
      <c r="M149" t="str">
        <f t="shared" ref="M149:M180" si="9">CONCATENATE(K149," ",L149)</f>
        <v>DUVAL RENE</v>
      </c>
      <c r="N149" s="80" t="s">
        <v>579</v>
      </c>
      <c r="O149" s="80" t="s">
        <v>928</v>
      </c>
      <c r="Q149" t="s">
        <v>344</v>
      </c>
      <c r="R149" t="s">
        <v>230</v>
      </c>
      <c r="S149" t="str">
        <f t="shared" si="7"/>
        <v>DUVAL RENE</v>
      </c>
      <c r="T149" t="s">
        <v>579</v>
      </c>
      <c r="U149" t="s">
        <v>928</v>
      </c>
    </row>
    <row r="150" spans="9:21" ht="16.5" x14ac:dyDescent="0.25">
      <c r="I150"/>
      <c r="J150"/>
      <c r="K150" s="45" t="s">
        <v>344</v>
      </c>
      <c r="L150" s="45" t="s">
        <v>340</v>
      </c>
      <c r="M150" t="str">
        <f t="shared" si="9"/>
        <v>DUVAL LUDOVIC</v>
      </c>
      <c r="N150" s="80" t="s">
        <v>608</v>
      </c>
      <c r="O150" s="80" t="s">
        <v>937</v>
      </c>
      <c r="Q150" t="s">
        <v>344</v>
      </c>
      <c r="R150" t="s">
        <v>340</v>
      </c>
      <c r="S150" t="str">
        <f t="shared" si="7"/>
        <v>DUVAL LUDOVIC</v>
      </c>
      <c r="T150" t="s">
        <v>608</v>
      </c>
      <c r="U150" t="s">
        <v>937</v>
      </c>
    </row>
    <row r="151" spans="9:21" ht="16.5" x14ac:dyDescent="0.25">
      <c r="I151"/>
      <c r="J151"/>
      <c r="K151" s="45" t="s">
        <v>344</v>
      </c>
      <c r="L151" s="45" t="s">
        <v>203</v>
      </c>
      <c r="M151" t="str">
        <f t="shared" si="9"/>
        <v>DUVAL JEAN PAUL</v>
      </c>
      <c r="N151" s="80" t="s">
        <v>1087</v>
      </c>
      <c r="O151" s="80" t="s">
        <v>1022</v>
      </c>
      <c r="Q151" t="s">
        <v>344</v>
      </c>
      <c r="R151" t="s">
        <v>203</v>
      </c>
      <c r="S151" t="str">
        <f t="shared" si="7"/>
        <v>DUVAL JEAN PAUL</v>
      </c>
      <c r="T151" t="s">
        <v>1087</v>
      </c>
      <c r="U151" t="s">
        <v>1022</v>
      </c>
    </row>
    <row r="152" spans="9:21" ht="16.5" x14ac:dyDescent="0.25">
      <c r="I152"/>
      <c r="J152"/>
      <c r="K152" s="45" t="s">
        <v>344</v>
      </c>
      <c r="L152" s="45" t="s">
        <v>175</v>
      </c>
      <c r="M152" t="str">
        <f t="shared" si="9"/>
        <v>DUVAL MICHEL</v>
      </c>
      <c r="N152" s="80" t="s">
        <v>990</v>
      </c>
      <c r="O152" s="80" t="s">
        <v>996</v>
      </c>
      <c r="Q152" t="s">
        <v>344</v>
      </c>
      <c r="R152" t="s">
        <v>175</v>
      </c>
      <c r="S152" t="str">
        <f t="shared" si="7"/>
        <v>DUVAL MICHEL</v>
      </c>
      <c r="T152" t="s">
        <v>990</v>
      </c>
      <c r="U152" t="s">
        <v>996</v>
      </c>
    </row>
    <row r="153" spans="9:21" ht="16.5" x14ac:dyDescent="0.25">
      <c r="I153"/>
      <c r="J153"/>
      <c r="K153" s="45" t="s">
        <v>1001</v>
      </c>
      <c r="L153" s="45" t="s">
        <v>236</v>
      </c>
      <c r="M153" t="str">
        <f t="shared" si="9"/>
        <v>EDMONT GEORGES</v>
      </c>
      <c r="N153" s="80" t="s">
        <v>1000</v>
      </c>
      <c r="O153" s="80" t="s">
        <v>1008</v>
      </c>
      <c r="Q153" t="s">
        <v>1001</v>
      </c>
      <c r="R153" t="s">
        <v>236</v>
      </c>
      <c r="S153" t="str">
        <f t="shared" si="7"/>
        <v>EDMONT GEORGES</v>
      </c>
      <c r="T153" t="s">
        <v>1000</v>
      </c>
      <c r="U153" t="s">
        <v>1008</v>
      </c>
    </row>
    <row r="154" spans="9:21" ht="16.5" x14ac:dyDescent="0.25">
      <c r="I154"/>
      <c r="J154"/>
      <c r="K154" s="45" t="s">
        <v>462</v>
      </c>
      <c r="L154" s="45" t="s">
        <v>463</v>
      </c>
      <c r="M154" t="str">
        <f t="shared" si="9"/>
        <v>ELIE JOANNES</v>
      </c>
      <c r="N154" s="80" t="s">
        <v>543</v>
      </c>
      <c r="O154" s="80" t="s">
        <v>908</v>
      </c>
      <c r="Q154" t="s">
        <v>462</v>
      </c>
      <c r="R154" t="s">
        <v>463</v>
      </c>
      <c r="S154" t="str">
        <f t="shared" si="7"/>
        <v>ELIE JOANNES</v>
      </c>
      <c r="T154" t="s">
        <v>543</v>
      </c>
      <c r="U154" t="s">
        <v>908</v>
      </c>
    </row>
    <row r="155" spans="9:21" ht="16.5" x14ac:dyDescent="0.25">
      <c r="I155"/>
      <c r="J155"/>
      <c r="K155" s="45" t="s">
        <v>346</v>
      </c>
      <c r="L155" s="45" t="s">
        <v>175</v>
      </c>
      <c r="M155" t="str">
        <f t="shared" si="9"/>
        <v>ERONTE MICHEL</v>
      </c>
      <c r="N155" s="80" t="s">
        <v>866</v>
      </c>
      <c r="O155" s="80" t="s">
        <v>1008</v>
      </c>
      <c r="Q155" t="s">
        <v>346</v>
      </c>
      <c r="R155" t="s">
        <v>175</v>
      </c>
      <c r="S155" t="str">
        <f t="shared" si="7"/>
        <v>ERONTE MICHEL</v>
      </c>
      <c r="T155" t="s">
        <v>866</v>
      </c>
      <c r="U155" t="s">
        <v>1008</v>
      </c>
    </row>
    <row r="156" spans="9:21" ht="16.5" x14ac:dyDescent="0.25">
      <c r="I156"/>
      <c r="J156"/>
      <c r="K156" s="45" t="s">
        <v>347</v>
      </c>
      <c r="L156" s="45" t="s">
        <v>257</v>
      </c>
      <c r="M156" t="str">
        <f t="shared" si="9"/>
        <v>ESLIER GUY</v>
      </c>
      <c r="N156" s="80" t="s">
        <v>580</v>
      </c>
      <c r="O156" s="80" t="s">
        <v>928</v>
      </c>
      <c r="Q156" t="s">
        <v>347</v>
      </c>
      <c r="R156" t="s">
        <v>257</v>
      </c>
      <c r="S156" t="str">
        <f t="shared" si="7"/>
        <v>ESLIER GUY</v>
      </c>
      <c r="T156" t="s">
        <v>580</v>
      </c>
      <c r="U156" t="s">
        <v>928</v>
      </c>
    </row>
    <row r="157" spans="9:21" ht="16.5" x14ac:dyDescent="0.25">
      <c r="I157"/>
      <c r="J157"/>
      <c r="K157" s="45" t="s">
        <v>348</v>
      </c>
      <c r="L157" s="45" t="s">
        <v>244</v>
      </c>
      <c r="M157" t="str">
        <f t="shared" si="9"/>
        <v>ESTRIER JEAN CLAUDE</v>
      </c>
      <c r="N157" s="80" t="s">
        <v>684</v>
      </c>
      <c r="O157" s="80" t="s">
        <v>1058</v>
      </c>
      <c r="Q157" t="s">
        <v>348</v>
      </c>
      <c r="R157" t="s">
        <v>244</v>
      </c>
      <c r="S157" t="str">
        <f t="shared" si="7"/>
        <v>ESTRIER JEAN CLAUDE</v>
      </c>
      <c r="T157" t="s">
        <v>684</v>
      </c>
      <c r="U157" t="s">
        <v>1058</v>
      </c>
    </row>
    <row r="158" spans="9:21" ht="16.5" x14ac:dyDescent="0.25">
      <c r="I158"/>
      <c r="J158"/>
      <c r="K158" s="45" t="s">
        <v>349</v>
      </c>
      <c r="L158" s="45" t="s">
        <v>175</v>
      </c>
      <c r="M158" t="str">
        <f t="shared" si="9"/>
        <v>EUDELINE MICHEL</v>
      </c>
      <c r="N158" s="80" t="s">
        <v>609</v>
      </c>
      <c r="O158" s="80" t="s">
        <v>937</v>
      </c>
      <c r="Q158" t="s">
        <v>349</v>
      </c>
      <c r="R158" t="s">
        <v>175</v>
      </c>
      <c r="S158" t="str">
        <f t="shared" si="7"/>
        <v>EUDELINE MICHEL</v>
      </c>
      <c r="T158" t="s">
        <v>609</v>
      </c>
      <c r="U158" t="s">
        <v>937</v>
      </c>
    </row>
    <row r="159" spans="9:21" ht="16.5" x14ac:dyDescent="0.25">
      <c r="I159"/>
      <c r="J159"/>
      <c r="K159" s="45" t="s">
        <v>350</v>
      </c>
      <c r="L159" s="45" t="s">
        <v>209</v>
      </c>
      <c r="M159" t="str">
        <f t="shared" si="9"/>
        <v>EUDIER DIDIER</v>
      </c>
      <c r="N159" s="80" t="s">
        <v>685</v>
      </c>
      <c r="O159" s="80" t="s">
        <v>1058</v>
      </c>
      <c r="Q159" t="s">
        <v>350</v>
      </c>
      <c r="R159" t="s">
        <v>209</v>
      </c>
      <c r="S159" t="str">
        <f t="shared" si="7"/>
        <v>EUDIER DIDIER</v>
      </c>
      <c r="T159" t="s">
        <v>685</v>
      </c>
      <c r="U159" t="s">
        <v>1058</v>
      </c>
    </row>
    <row r="160" spans="9:21" ht="16.5" x14ac:dyDescent="0.25">
      <c r="I160"/>
      <c r="J160"/>
      <c r="K160" s="45" t="s">
        <v>479</v>
      </c>
      <c r="L160" s="45" t="s">
        <v>480</v>
      </c>
      <c r="M160" t="str">
        <f t="shared" si="9"/>
        <v>EVRARD LYLIAN</v>
      </c>
      <c r="N160" s="80" t="s">
        <v>657</v>
      </c>
      <c r="O160" s="80" t="s">
        <v>1046</v>
      </c>
      <c r="Q160" t="s">
        <v>479</v>
      </c>
      <c r="R160" t="s">
        <v>480</v>
      </c>
      <c r="S160" t="str">
        <f t="shared" si="7"/>
        <v>EVRARD LYLIAN</v>
      </c>
      <c r="T160" t="s">
        <v>657</v>
      </c>
      <c r="U160" t="s">
        <v>1046</v>
      </c>
    </row>
    <row r="161" spans="9:21" ht="16.5" x14ac:dyDescent="0.25">
      <c r="I161"/>
      <c r="J161"/>
      <c r="K161" s="45" t="s">
        <v>524</v>
      </c>
      <c r="L161" s="45" t="s">
        <v>228</v>
      </c>
      <c r="M161" t="str">
        <f t="shared" si="9"/>
        <v>EYBERT BERARD ROGER</v>
      </c>
      <c r="N161" s="80" t="s">
        <v>833</v>
      </c>
      <c r="O161" s="80" t="s">
        <v>989</v>
      </c>
      <c r="Q161" t="s">
        <v>524</v>
      </c>
      <c r="R161" t="s">
        <v>228</v>
      </c>
      <c r="S161" t="str">
        <f t="shared" si="7"/>
        <v>EYBERT BERARD ROGER</v>
      </c>
      <c r="T161" t="s">
        <v>833</v>
      </c>
      <c r="U161" t="s">
        <v>989</v>
      </c>
    </row>
    <row r="162" spans="9:21" ht="16.5" x14ac:dyDescent="0.25">
      <c r="I162"/>
      <c r="J162"/>
      <c r="K162" s="45" t="s">
        <v>351</v>
      </c>
      <c r="L162" s="45" t="s">
        <v>352</v>
      </c>
      <c r="M162" t="str">
        <f t="shared" si="9"/>
        <v>FACQUET SUKMA</v>
      </c>
      <c r="N162" s="80" t="s">
        <v>794</v>
      </c>
      <c r="O162" s="80" t="s">
        <v>1040</v>
      </c>
      <c r="Q162" t="s">
        <v>351</v>
      </c>
      <c r="R162" t="s">
        <v>352</v>
      </c>
      <c r="S162" t="str">
        <f t="shared" si="7"/>
        <v>FACQUET SUKMA</v>
      </c>
      <c r="T162" t="s">
        <v>794</v>
      </c>
      <c r="U162" t="s">
        <v>1040</v>
      </c>
    </row>
    <row r="163" spans="9:21" ht="16.5" x14ac:dyDescent="0.25">
      <c r="I163"/>
      <c r="J163"/>
      <c r="K163" s="45" t="s">
        <v>351</v>
      </c>
      <c r="L163" s="45" t="s">
        <v>186</v>
      </c>
      <c r="M163" t="str">
        <f t="shared" si="9"/>
        <v>FACQUET VINCENT</v>
      </c>
      <c r="N163" s="80" t="s">
        <v>795</v>
      </c>
      <c r="O163" s="80" t="s">
        <v>1040</v>
      </c>
      <c r="Q163" t="s">
        <v>351</v>
      </c>
      <c r="R163" t="s">
        <v>186</v>
      </c>
      <c r="S163" t="str">
        <f t="shared" si="7"/>
        <v>FACQUET VINCENT</v>
      </c>
      <c r="T163" t="s">
        <v>795</v>
      </c>
      <c r="U163" t="s">
        <v>1040</v>
      </c>
    </row>
    <row r="164" spans="9:21" ht="16.5" x14ac:dyDescent="0.25">
      <c r="I164"/>
      <c r="J164"/>
      <c r="K164" s="45" t="s">
        <v>465</v>
      </c>
      <c r="L164" s="45" t="s">
        <v>28</v>
      </c>
      <c r="M164" t="str">
        <f t="shared" si="9"/>
        <v>FAGOT ADRIEN</v>
      </c>
      <c r="N164" s="80" t="s">
        <v>560</v>
      </c>
      <c r="O164" s="80" t="s">
        <v>1084</v>
      </c>
      <c r="Q164" t="s">
        <v>465</v>
      </c>
      <c r="R164" t="s">
        <v>28</v>
      </c>
      <c r="S164" t="str">
        <f t="shared" si="7"/>
        <v>FAGOT ADRIEN</v>
      </c>
      <c r="T164" t="s">
        <v>560</v>
      </c>
      <c r="U164" t="s">
        <v>1084</v>
      </c>
    </row>
    <row r="165" spans="9:21" ht="16.5" x14ac:dyDescent="0.25">
      <c r="I165"/>
      <c r="J165"/>
      <c r="K165" s="45" t="s">
        <v>353</v>
      </c>
      <c r="L165" s="45" t="s">
        <v>354</v>
      </c>
      <c r="M165" t="str">
        <f t="shared" si="9"/>
        <v>FERNANDEZ ROBIN</v>
      </c>
      <c r="N165" s="80" t="s">
        <v>561</v>
      </c>
      <c r="O165" s="80" t="s">
        <v>1084</v>
      </c>
      <c r="Q165" t="s">
        <v>353</v>
      </c>
      <c r="R165" t="s">
        <v>354</v>
      </c>
      <c r="S165" t="str">
        <f t="shared" si="7"/>
        <v>FERNANDEZ ROBIN</v>
      </c>
      <c r="T165" t="s">
        <v>561</v>
      </c>
      <c r="U165" t="s">
        <v>1084</v>
      </c>
    </row>
    <row r="166" spans="9:21" ht="16.5" x14ac:dyDescent="0.25">
      <c r="I166"/>
      <c r="J166"/>
      <c r="K166" s="45" t="s">
        <v>355</v>
      </c>
      <c r="L166" s="45" t="s">
        <v>250</v>
      </c>
      <c r="M166" t="str">
        <f t="shared" si="9"/>
        <v>FLEURY YVES</v>
      </c>
      <c r="N166" s="80" t="s">
        <v>581</v>
      </c>
      <c r="O166" s="80" t="s">
        <v>928</v>
      </c>
      <c r="Q166" t="s">
        <v>355</v>
      </c>
      <c r="R166" t="s">
        <v>250</v>
      </c>
      <c r="S166" t="str">
        <f t="shared" si="7"/>
        <v>FLEURY YVES</v>
      </c>
      <c r="T166" t="s">
        <v>581</v>
      </c>
      <c r="U166" t="s">
        <v>928</v>
      </c>
    </row>
    <row r="167" spans="9:21" ht="16.5" x14ac:dyDescent="0.25">
      <c r="I167"/>
      <c r="J167"/>
      <c r="K167" s="45" t="s">
        <v>356</v>
      </c>
      <c r="L167" s="45" t="s">
        <v>357</v>
      </c>
      <c r="M167" t="str">
        <f t="shared" si="9"/>
        <v>FONTAINE YANN</v>
      </c>
      <c r="N167" s="80" t="s">
        <v>796</v>
      </c>
      <c r="O167" s="80" t="s">
        <v>1040</v>
      </c>
      <c r="Q167" t="s">
        <v>356</v>
      </c>
      <c r="R167" t="s">
        <v>357</v>
      </c>
      <c r="S167" t="str">
        <f t="shared" si="7"/>
        <v>FONTAINE YANN</v>
      </c>
      <c r="T167" t="s">
        <v>796</v>
      </c>
      <c r="U167" t="s">
        <v>1040</v>
      </c>
    </row>
    <row r="168" spans="9:21" ht="16.5" x14ac:dyDescent="0.25">
      <c r="I168"/>
      <c r="J168"/>
      <c r="K168" s="45" t="s">
        <v>358</v>
      </c>
      <c r="L168" s="45" t="s">
        <v>277</v>
      </c>
      <c r="M168" t="str">
        <f t="shared" si="9"/>
        <v>FOURNIAL CHRISTIAN</v>
      </c>
      <c r="N168" s="80" t="s">
        <v>713</v>
      </c>
      <c r="O168" s="80" t="s">
        <v>942</v>
      </c>
      <c r="Q168" t="s">
        <v>358</v>
      </c>
      <c r="R168" t="s">
        <v>277</v>
      </c>
      <c r="S168" t="str">
        <f t="shared" si="7"/>
        <v>FOURNIAL CHRISTIAN</v>
      </c>
      <c r="T168" t="s">
        <v>713</v>
      </c>
      <c r="U168" t="s">
        <v>942</v>
      </c>
    </row>
    <row r="169" spans="9:21" ht="16.5" x14ac:dyDescent="0.25">
      <c r="I169"/>
      <c r="J169"/>
      <c r="K169" s="45" t="s">
        <v>359</v>
      </c>
      <c r="L169" s="45" t="s">
        <v>230</v>
      </c>
      <c r="M169" t="str">
        <f t="shared" si="9"/>
        <v>FRANCOIS RENE</v>
      </c>
      <c r="N169" s="80" t="s">
        <v>867</v>
      </c>
      <c r="O169" s="80" t="s">
        <v>1008</v>
      </c>
      <c r="Q169" t="s">
        <v>359</v>
      </c>
      <c r="R169" t="s">
        <v>230</v>
      </c>
      <c r="S169" t="str">
        <f t="shared" si="7"/>
        <v>FRANCOIS RENE</v>
      </c>
      <c r="T169" t="s">
        <v>867</v>
      </c>
      <c r="U169" t="s">
        <v>1008</v>
      </c>
    </row>
    <row r="170" spans="9:21" ht="16.5" x14ac:dyDescent="0.25">
      <c r="I170"/>
      <c r="J170"/>
      <c r="K170" s="45" t="s">
        <v>360</v>
      </c>
      <c r="L170" s="45" t="s">
        <v>244</v>
      </c>
      <c r="M170" t="str">
        <f t="shared" si="9"/>
        <v>GAILLARD JEAN CLAUDE</v>
      </c>
      <c r="N170" s="80" t="s">
        <v>610</v>
      </c>
      <c r="O170" s="80" t="s">
        <v>937</v>
      </c>
      <c r="Q170" t="s">
        <v>360</v>
      </c>
      <c r="R170" t="s">
        <v>244</v>
      </c>
      <c r="S170" t="str">
        <f t="shared" si="7"/>
        <v>GAILLARD JEAN CLAUDE</v>
      </c>
      <c r="T170" t="s">
        <v>610</v>
      </c>
      <c r="U170" t="s">
        <v>937</v>
      </c>
    </row>
    <row r="171" spans="9:21" ht="16.5" x14ac:dyDescent="0.25">
      <c r="I171"/>
      <c r="J171"/>
      <c r="K171" s="45" t="s">
        <v>361</v>
      </c>
      <c r="L171" s="45" t="s">
        <v>244</v>
      </c>
      <c r="M171" t="str">
        <f t="shared" si="9"/>
        <v>GALAN JEAN CLAUDE</v>
      </c>
      <c r="N171" s="80" t="s">
        <v>714</v>
      </c>
      <c r="O171" s="80" t="s">
        <v>942</v>
      </c>
      <c r="Q171" t="s">
        <v>361</v>
      </c>
      <c r="R171" t="s">
        <v>244</v>
      </c>
      <c r="S171" t="str">
        <f t="shared" si="7"/>
        <v>GALAN JEAN CLAUDE</v>
      </c>
      <c r="T171" t="s">
        <v>714</v>
      </c>
      <c r="U171" t="s">
        <v>942</v>
      </c>
    </row>
    <row r="172" spans="9:21" ht="16.5" x14ac:dyDescent="0.25">
      <c r="I172"/>
      <c r="J172"/>
      <c r="K172" s="45" t="s">
        <v>504</v>
      </c>
      <c r="L172" s="45" t="s">
        <v>505</v>
      </c>
      <c r="M172" t="str">
        <f t="shared" si="9"/>
        <v>GARO NAEL</v>
      </c>
      <c r="N172" s="80" t="s">
        <v>776</v>
      </c>
      <c r="O172" s="80" t="s">
        <v>969</v>
      </c>
      <c r="Q172" t="s">
        <v>504</v>
      </c>
      <c r="R172" t="s">
        <v>505</v>
      </c>
      <c r="S172" t="str">
        <f t="shared" si="7"/>
        <v>GARO NAEL</v>
      </c>
      <c r="T172" t="s">
        <v>776</v>
      </c>
      <c r="U172" t="s">
        <v>969</v>
      </c>
    </row>
    <row r="173" spans="9:21" ht="16.5" x14ac:dyDescent="0.25">
      <c r="I173"/>
      <c r="J173"/>
      <c r="K173" s="45" t="s">
        <v>363</v>
      </c>
      <c r="L173" s="45" t="s">
        <v>364</v>
      </c>
      <c r="M173" t="str">
        <f t="shared" si="9"/>
        <v>GARREAU CYRIL</v>
      </c>
      <c r="N173" s="80" t="s">
        <v>744</v>
      </c>
      <c r="O173" s="80" t="s">
        <v>968</v>
      </c>
      <c r="Q173" t="s">
        <v>363</v>
      </c>
      <c r="R173" t="s">
        <v>364</v>
      </c>
      <c r="S173" t="str">
        <f t="shared" si="7"/>
        <v>GARREAU CYRIL</v>
      </c>
      <c r="T173" t="s">
        <v>744</v>
      </c>
      <c r="U173" t="s">
        <v>968</v>
      </c>
    </row>
    <row r="174" spans="9:21" ht="16.5" x14ac:dyDescent="0.25">
      <c r="I174"/>
      <c r="J174"/>
      <c r="K174" s="45" t="s">
        <v>496</v>
      </c>
      <c r="L174" s="45" t="s">
        <v>343</v>
      </c>
      <c r="M174" t="str">
        <f t="shared" si="9"/>
        <v>GASCHY DAMIEN</v>
      </c>
      <c r="N174" s="80" t="s">
        <v>745</v>
      </c>
      <c r="O174" s="80" t="s">
        <v>968</v>
      </c>
      <c r="Q174" t="s">
        <v>496</v>
      </c>
      <c r="R174" t="s">
        <v>343</v>
      </c>
      <c r="S174" t="str">
        <f t="shared" si="7"/>
        <v>GASCHY DAMIEN</v>
      </c>
      <c r="T174" t="s">
        <v>745</v>
      </c>
      <c r="U174" t="s">
        <v>968</v>
      </c>
    </row>
    <row r="175" spans="9:21" ht="16.5" x14ac:dyDescent="0.25">
      <c r="I175"/>
      <c r="J175"/>
      <c r="K175" s="45" t="s">
        <v>365</v>
      </c>
      <c r="L175" s="45" t="s">
        <v>366</v>
      </c>
      <c r="M175" t="str">
        <f t="shared" si="9"/>
        <v>GASQUET ROBERT</v>
      </c>
      <c r="N175" s="80" t="s">
        <v>777</v>
      </c>
      <c r="O175" s="80" t="s">
        <v>969</v>
      </c>
      <c r="Q175" t="s">
        <v>365</v>
      </c>
      <c r="R175" t="s">
        <v>366</v>
      </c>
      <c r="S175" t="str">
        <f t="shared" si="7"/>
        <v>GASQUET ROBERT</v>
      </c>
      <c r="T175" t="s">
        <v>777</v>
      </c>
      <c r="U175" t="s">
        <v>969</v>
      </c>
    </row>
    <row r="176" spans="9:21" ht="16.5" x14ac:dyDescent="0.25">
      <c r="I176"/>
      <c r="J176"/>
      <c r="K176" s="45" t="s">
        <v>367</v>
      </c>
      <c r="L176" s="45" t="s">
        <v>257</v>
      </c>
      <c r="M176" t="str">
        <f t="shared" si="9"/>
        <v>GEORGE GUY</v>
      </c>
      <c r="N176" s="80" t="s">
        <v>611</v>
      </c>
      <c r="O176" s="80" t="s">
        <v>937</v>
      </c>
      <c r="Q176" t="s">
        <v>367</v>
      </c>
      <c r="R176" t="s">
        <v>257</v>
      </c>
      <c r="S176" t="str">
        <f t="shared" si="7"/>
        <v>GEORGE GUY</v>
      </c>
      <c r="T176" t="s">
        <v>611</v>
      </c>
      <c r="U176" t="s">
        <v>937</v>
      </c>
    </row>
    <row r="177" spans="9:21" ht="16.5" x14ac:dyDescent="0.25">
      <c r="I177"/>
      <c r="J177"/>
      <c r="K177" s="45" t="s">
        <v>199</v>
      </c>
      <c r="L177" s="45" t="s">
        <v>244</v>
      </c>
      <c r="M177" t="str">
        <f t="shared" si="9"/>
        <v>GERARD JEAN CLAUDE</v>
      </c>
      <c r="N177" s="80" t="s">
        <v>686</v>
      </c>
      <c r="O177" s="80" t="s">
        <v>1058</v>
      </c>
      <c r="Q177" t="s">
        <v>199</v>
      </c>
      <c r="R177" t="s">
        <v>244</v>
      </c>
      <c r="S177" t="str">
        <f t="shared" si="7"/>
        <v>GERARD JEAN CLAUDE</v>
      </c>
      <c r="T177" t="s">
        <v>686</v>
      </c>
      <c r="U177" t="s">
        <v>1058</v>
      </c>
    </row>
    <row r="178" spans="9:21" ht="16.5" x14ac:dyDescent="0.25">
      <c r="I178"/>
      <c r="J178"/>
      <c r="K178" s="45" t="s">
        <v>274</v>
      </c>
      <c r="L178" s="45" t="s">
        <v>368</v>
      </c>
      <c r="M178" t="str">
        <f t="shared" si="9"/>
        <v>GERMAIN CYRILLE</v>
      </c>
      <c r="N178" s="80" t="s">
        <v>551</v>
      </c>
      <c r="O178" s="80" t="s">
        <v>909</v>
      </c>
      <c r="Q178" t="s">
        <v>274</v>
      </c>
      <c r="R178" t="s">
        <v>368</v>
      </c>
      <c r="S178" t="str">
        <f t="shared" si="7"/>
        <v>GERMAIN CYRILLE</v>
      </c>
      <c r="T178" t="s">
        <v>551</v>
      </c>
      <c r="U178" t="s">
        <v>909</v>
      </c>
    </row>
    <row r="179" spans="9:21" ht="16.5" x14ac:dyDescent="0.25">
      <c r="I179"/>
      <c r="J179"/>
      <c r="K179" s="85" t="s">
        <v>369</v>
      </c>
      <c r="L179" s="85" t="s">
        <v>204</v>
      </c>
      <c r="M179" t="str">
        <f t="shared" si="9"/>
        <v>GERVAIS PHILIPPE</v>
      </c>
      <c r="N179" s="80" t="s">
        <v>562</v>
      </c>
      <c r="O179" s="80" t="s">
        <v>1084</v>
      </c>
      <c r="Q179" t="s">
        <v>369</v>
      </c>
      <c r="R179" t="s">
        <v>204</v>
      </c>
      <c r="S179" t="str">
        <f t="shared" si="7"/>
        <v>GERVAIS PHILIPPE</v>
      </c>
      <c r="T179" t="s">
        <v>562</v>
      </c>
      <c r="U179" t="s">
        <v>1084</v>
      </c>
    </row>
    <row r="180" spans="9:21" ht="16.5" x14ac:dyDescent="0.25">
      <c r="I180"/>
      <c r="J180"/>
      <c r="K180" s="45" t="s">
        <v>370</v>
      </c>
      <c r="L180" s="45" t="s">
        <v>192</v>
      </c>
      <c r="M180" t="str">
        <f t="shared" si="9"/>
        <v>GESTIN JACQUES</v>
      </c>
      <c r="N180" s="80" t="s">
        <v>722</v>
      </c>
      <c r="O180" s="80" t="s">
        <v>946</v>
      </c>
      <c r="Q180" t="s">
        <v>370</v>
      </c>
      <c r="R180" t="s">
        <v>192</v>
      </c>
      <c r="S180" t="str">
        <f t="shared" si="7"/>
        <v>GESTIN JACQUES</v>
      </c>
      <c r="T180" t="s">
        <v>722</v>
      </c>
      <c r="U180" t="s">
        <v>946</v>
      </c>
    </row>
    <row r="181" spans="9:21" ht="16.5" x14ac:dyDescent="0.25">
      <c r="I181"/>
      <c r="J181"/>
      <c r="K181" s="85" t="s">
        <v>371</v>
      </c>
      <c r="L181" s="85" t="s">
        <v>306</v>
      </c>
      <c r="M181" t="str">
        <f t="shared" ref="M181:M205" si="10">CONCATENATE(K181," ",L181)</f>
        <v>GEYER SERGE</v>
      </c>
      <c r="N181" s="80" t="s">
        <v>834</v>
      </c>
      <c r="O181" s="80" t="s">
        <v>989</v>
      </c>
      <c r="Q181" t="s">
        <v>371</v>
      </c>
      <c r="R181" t="s">
        <v>306</v>
      </c>
      <c r="S181" t="str">
        <f t="shared" si="7"/>
        <v>GEYER SERGE</v>
      </c>
      <c r="T181" t="s">
        <v>834</v>
      </c>
      <c r="U181" t="s">
        <v>989</v>
      </c>
    </row>
    <row r="182" spans="9:21" ht="16.5" x14ac:dyDescent="0.25">
      <c r="I182"/>
      <c r="J182"/>
      <c r="K182" s="45" t="s">
        <v>177</v>
      </c>
      <c r="L182" s="45" t="s">
        <v>178</v>
      </c>
      <c r="M182" t="str">
        <f t="shared" si="10"/>
        <v>GIBON HUBERT</v>
      </c>
      <c r="N182" s="80" t="s">
        <v>612</v>
      </c>
      <c r="O182" s="80" t="s">
        <v>937</v>
      </c>
      <c r="Q182" t="s">
        <v>177</v>
      </c>
      <c r="R182" t="s">
        <v>178</v>
      </c>
      <c r="S182" t="str">
        <f t="shared" si="7"/>
        <v>GIBON HUBERT</v>
      </c>
      <c r="T182" t="s">
        <v>612</v>
      </c>
      <c r="U182" t="s">
        <v>937</v>
      </c>
    </row>
    <row r="183" spans="9:21" ht="16.5" x14ac:dyDescent="0.25">
      <c r="I183"/>
      <c r="J183"/>
      <c r="K183" s="45" t="s">
        <v>373</v>
      </c>
      <c r="L183" s="45" t="s">
        <v>374</v>
      </c>
      <c r="M183" t="str">
        <f t="shared" si="10"/>
        <v>GNOCCHI GIANPAOLO</v>
      </c>
      <c r="N183" s="80" t="s">
        <v>868</v>
      </c>
      <c r="O183" s="80" t="s">
        <v>1008</v>
      </c>
      <c r="Q183" t="s">
        <v>373</v>
      </c>
      <c r="R183" t="s">
        <v>374</v>
      </c>
      <c r="S183" t="str">
        <f t="shared" si="7"/>
        <v>GNOCCHI GIANPAOLO</v>
      </c>
      <c r="T183" t="s">
        <v>868</v>
      </c>
      <c r="U183" t="s">
        <v>1008</v>
      </c>
    </row>
    <row r="184" spans="9:21" ht="16.5" x14ac:dyDescent="0.25">
      <c r="I184"/>
      <c r="J184"/>
      <c r="K184" s="45" t="s">
        <v>375</v>
      </c>
      <c r="L184" s="45" t="s">
        <v>222</v>
      </c>
      <c r="M184" t="str">
        <f t="shared" si="10"/>
        <v>GODILLE SYLVAIN</v>
      </c>
      <c r="N184" s="80" t="s">
        <v>582</v>
      </c>
      <c r="O184" s="80" t="s">
        <v>928</v>
      </c>
      <c r="Q184" t="s">
        <v>375</v>
      </c>
      <c r="R184" t="s">
        <v>222</v>
      </c>
      <c r="S184" t="str">
        <f t="shared" si="7"/>
        <v>GODILLE SYLVAIN</v>
      </c>
      <c r="T184" t="s">
        <v>582</v>
      </c>
      <c r="U184" t="s">
        <v>928</v>
      </c>
    </row>
    <row r="185" spans="9:21" ht="16.5" x14ac:dyDescent="0.25">
      <c r="I185"/>
      <c r="J185"/>
      <c r="K185" s="45" t="s">
        <v>376</v>
      </c>
      <c r="L185" s="45" t="s">
        <v>377</v>
      </c>
      <c r="M185" t="str">
        <f t="shared" si="10"/>
        <v>GONZALES JOSE</v>
      </c>
      <c r="N185" s="80" t="s">
        <v>583</v>
      </c>
      <c r="O185" s="80" t="s">
        <v>928</v>
      </c>
      <c r="Q185" t="s">
        <v>376</v>
      </c>
      <c r="R185" t="s">
        <v>377</v>
      </c>
      <c r="S185" t="str">
        <f t="shared" si="7"/>
        <v>GONZALES JOSE</v>
      </c>
      <c r="T185" t="s">
        <v>583</v>
      </c>
      <c r="U185" t="s">
        <v>928</v>
      </c>
    </row>
    <row r="186" spans="9:21" ht="16.5" x14ac:dyDescent="0.25">
      <c r="I186"/>
      <c r="J186"/>
      <c r="K186" s="45" t="s">
        <v>378</v>
      </c>
      <c r="L186" s="45" t="s">
        <v>379</v>
      </c>
      <c r="M186" t="str">
        <f t="shared" si="10"/>
        <v>GOUDIER DANIELLE</v>
      </c>
      <c r="N186" s="80" t="s">
        <v>723</v>
      </c>
      <c r="O186" s="80" t="s">
        <v>946</v>
      </c>
      <c r="Q186" t="s">
        <v>378</v>
      </c>
      <c r="R186" t="s">
        <v>379</v>
      </c>
      <c r="S186" t="str">
        <f t="shared" si="7"/>
        <v>GOUDIER DANIELLE</v>
      </c>
      <c r="T186" t="s">
        <v>723</v>
      </c>
      <c r="U186" t="s">
        <v>946</v>
      </c>
    </row>
    <row r="187" spans="9:21" ht="16.5" x14ac:dyDescent="0.25">
      <c r="I187"/>
      <c r="J187"/>
      <c r="K187" s="45" t="s">
        <v>959</v>
      </c>
      <c r="L187" s="45" t="s">
        <v>960</v>
      </c>
      <c r="M187" t="str">
        <f t="shared" si="10"/>
        <v>GOULAMOUGAIDINE BASIAH</v>
      </c>
      <c r="N187" s="80" t="s">
        <v>958</v>
      </c>
      <c r="O187" s="80" t="s">
        <v>968</v>
      </c>
      <c r="Q187" t="s">
        <v>959</v>
      </c>
      <c r="R187" t="s">
        <v>960</v>
      </c>
      <c r="S187" t="str">
        <f t="shared" si="7"/>
        <v>GOULAMOUGAIDINE BASIAH</v>
      </c>
      <c r="T187" t="s">
        <v>958</v>
      </c>
      <c r="U187" t="s">
        <v>968</v>
      </c>
    </row>
    <row r="188" spans="9:21" ht="16.5" x14ac:dyDescent="0.25">
      <c r="I188"/>
      <c r="J188"/>
      <c r="K188" s="45" t="s">
        <v>380</v>
      </c>
      <c r="L188" s="45" t="s">
        <v>244</v>
      </c>
      <c r="M188" t="str">
        <f t="shared" si="10"/>
        <v>GOURSAUD JEAN CLAUDE</v>
      </c>
      <c r="N188" s="80" t="s">
        <v>835</v>
      </c>
      <c r="O188" s="80" t="s">
        <v>989</v>
      </c>
      <c r="Q188" t="s">
        <v>380</v>
      </c>
      <c r="R188" t="s">
        <v>244</v>
      </c>
      <c r="S188" t="str">
        <f t="shared" si="7"/>
        <v>GOURSAUD JEAN CLAUDE</v>
      </c>
      <c r="T188" t="s">
        <v>835</v>
      </c>
      <c r="U188" t="s">
        <v>989</v>
      </c>
    </row>
    <row r="189" spans="9:21" ht="16.5" x14ac:dyDescent="0.25">
      <c r="I189"/>
      <c r="J189"/>
      <c r="K189" s="45" t="s">
        <v>381</v>
      </c>
      <c r="L189" s="45" t="s">
        <v>236</v>
      </c>
      <c r="M189" t="str">
        <f t="shared" si="10"/>
        <v>GOUSSETIS GEORGES</v>
      </c>
      <c r="N189" s="80" t="s">
        <v>797</v>
      </c>
      <c r="O189" s="80" t="s">
        <v>1040</v>
      </c>
      <c r="Q189" t="s">
        <v>381</v>
      </c>
      <c r="R189" t="s">
        <v>236</v>
      </c>
      <c r="S189" t="str">
        <f t="shared" si="7"/>
        <v>GOUSSETIS GEORGES</v>
      </c>
      <c r="T189" t="s">
        <v>797</v>
      </c>
      <c r="U189" t="s">
        <v>1040</v>
      </c>
    </row>
    <row r="190" spans="9:21" ht="16.5" x14ac:dyDescent="0.25">
      <c r="I190"/>
      <c r="J190"/>
      <c r="K190" s="45" t="s">
        <v>452</v>
      </c>
      <c r="L190" s="45" t="s">
        <v>247</v>
      </c>
      <c r="M190" t="str">
        <f t="shared" si="10"/>
        <v>GRANDSIRE ALAIN</v>
      </c>
      <c r="N190" s="80" t="s">
        <v>760</v>
      </c>
      <c r="O190" s="80" t="s">
        <v>1017</v>
      </c>
      <c r="Q190" t="s">
        <v>452</v>
      </c>
      <c r="R190" t="s">
        <v>247</v>
      </c>
      <c r="S190" t="str">
        <f t="shared" si="7"/>
        <v>GRANDSIRE ALAIN</v>
      </c>
      <c r="T190" t="s">
        <v>760</v>
      </c>
      <c r="U190" t="s">
        <v>1017</v>
      </c>
    </row>
    <row r="191" spans="9:21" ht="16.5" x14ac:dyDescent="0.25">
      <c r="I191"/>
      <c r="J191"/>
      <c r="K191" s="45" t="s">
        <v>382</v>
      </c>
      <c r="L191" s="45" t="s">
        <v>175</v>
      </c>
      <c r="M191" t="str">
        <f t="shared" si="10"/>
        <v>GRASSIN MICHEL</v>
      </c>
      <c r="N191" s="80" t="s">
        <v>613</v>
      </c>
      <c r="O191" s="80" t="s">
        <v>937</v>
      </c>
      <c r="Q191" t="s">
        <v>382</v>
      </c>
      <c r="R191" t="s">
        <v>175</v>
      </c>
      <c r="S191" t="str">
        <f t="shared" si="7"/>
        <v>GRASSIN MICHEL</v>
      </c>
      <c r="T191" t="s">
        <v>613</v>
      </c>
      <c r="U191" t="s">
        <v>937</v>
      </c>
    </row>
    <row r="192" spans="9:21" ht="16.5" x14ac:dyDescent="0.25">
      <c r="I192"/>
      <c r="J192"/>
      <c r="K192" s="45" t="s">
        <v>930</v>
      </c>
      <c r="L192" s="45" t="s">
        <v>49</v>
      </c>
      <c r="M192" t="str">
        <f t="shared" si="10"/>
        <v>GRAZIANI SEBASTIEN</v>
      </c>
      <c r="N192" s="80" t="s">
        <v>929</v>
      </c>
      <c r="O192" s="80" t="s">
        <v>937</v>
      </c>
      <c r="Q192" t="s">
        <v>930</v>
      </c>
      <c r="R192" t="s">
        <v>49</v>
      </c>
      <c r="S192" t="str">
        <f t="shared" si="7"/>
        <v>GRAZIANI SEBASTIEN</v>
      </c>
      <c r="T192" t="s">
        <v>929</v>
      </c>
      <c r="U192" t="s">
        <v>937</v>
      </c>
    </row>
    <row r="193" spans="9:21" ht="16.5" x14ac:dyDescent="0.25">
      <c r="I193"/>
      <c r="J193"/>
      <c r="K193" s="45" t="s">
        <v>532</v>
      </c>
      <c r="L193" s="45" t="s">
        <v>257</v>
      </c>
      <c r="M193" t="str">
        <f t="shared" si="10"/>
        <v>GRENU GUY</v>
      </c>
      <c r="N193" s="80" t="s">
        <v>869</v>
      </c>
      <c r="O193" s="80" t="s">
        <v>1008</v>
      </c>
      <c r="Q193" t="s">
        <v>532</v>
      </c>
      <c r="R193" t="s">
        <v>257</v>
      </c>
      <c r="S193" t="str">
        <f t="shared" si="7"/>
        <v>GRENU GUY</v>
      </c>
      <c r="T193" t="s">
        <v>869</v>
      </c>
      <c r="U193" t="s">
        <v>1008</v>
      </c>
    </row>
    <row r="194" spans="9:21" ht="16.5" x14ac:dyDescent="0.25">
      <c r="I194"/>
      <c r="J194"/>
      <c r="K194" s="45" t="s">
        <v>383</v>
      </c>
      <c r="L194" s="45" t="s">
        <v>252</v>
      </c>
      <c r="M194" t="str">
        <f t="shared" si="10"/>
        <v>GRICOURT MARCEL</v>
      </c>
      <c r="N194" s="80" t="s">
        <v>746</v>
      </c>
      <c r="O194" s="80" t="s">
        <v>968</v>
      </c>
      <c r="Q194" t="s">
        <v>383</v>
      </c>
      <c r="R194" t="s">
        <v>252</v>
      </c>
      <c r="S194" t="str">
        <f t="shared" si="7"/>
        <v>GRICOURT MARCEL</v>
      </c>
      <c r="T194" t="s">
        <v>746</v>
      </c>
      <c r="U194" t="s">
        <v>968</v>
      </c>
    </row>
    <row r="195" spans="9:21" ht="16.5" x14ac:dyDescent="0.25">
      <c r="I195"/>
      <c r="J195"/>
      <c r="K195" s="45" t="s">
        <v>384</v>
      </c>
      <c r="L195" s="45" t="s">
        <v>240</v>
      </c>
      <c r="M195" t="str">
        <f t="shared" si="10"/>
        <v>GROSDEMANGE JULIEN</v>
      </c>
      <c r="N195" s="80" t="s">
        <v>850</v>
      </c>
      <c r="O195" s="80" t="s">
        <v>996</v>
      </c>
      <c r="Q195" t="s">
        <v>384</v>
      </c>
      <c r="R195" t="s">
        <v>240</v>
      </c>
      <c r="S195" t="str">
        <f t="shared" ref="S195:S258" si="11">CONCATENATE(Q195," ",R195)</f>
        <v>GROSDEMANGE JULIEN</v>
      </c>
      <c r="T195" t="s">
        <v>850</v>
      </c>
      <c r="U195" t="s">
        <v>996</v>
      </c>
    </row>
    <row r="196" spans="9:21" ht="16.5" x14ac:dyDescent="0.25">
      <c r="I196"/>
      <c r="J196"/>
      <c r="K196" s="45" t="s">
        <v>457</v>
      </c>
      <c r="L196" s="45" t="s">
        <v>199</v>
      </c>
      <c r="M196" t="str">
        <f t="shared" si="10"/>
        <v>GUERET GERARD</v>
      </c>
      <c r="N196" s="80" t="s">
        <v>870</v>
      </c>
      <c r="O196" s="80" t="s">
        <v>1008</v>
      </c>
      <c r="Q196" t="s">
        <v>457</v>
      </c>
      <c r="R196" t="s">
        <v>199</v>
      </c>
      <c r="S196" t="str">
        <f t="shared" si="11"/>
        <v>GUERET GERARD</v>
      </c>
      <c r="T196" t="s">
        <v>870</v>
      </c>
      <c r="U196" t="s">
        <v>1008</v>
      </c>
    </row>
    <row r="197" spans="9:21" ht="16.5" x14ac:dyDescent="0.25">
      <c r="I197"/>
      <c r="J197"/>
      <c r="K197" s="45" t="s">
        <v>385</v>
      </c>
      <c r="L197" s="45" t="s">
        <v>239</v>
      </c>
      <c r="M197" t="str">
        <f t="shared" si="10"/>
        <v>GUERIN DAVID</v>
      </c>
      <c r="N197" s="80" t="s">
        <v>798</v>
      </c>
      <c r="O197" s="80" t="s">
        <v>1040</v>
      </c>
      <c r="Q197" t="s">
        <v>385</v>
      </c>
      <c r="R197" t="s">
        <v>239</v>
      </c>
      <c r="S197" t="str">
        <f t="shared" si="11"/>
        <v>GUERIN DAVID</v>
      </c>
      <c r="T197" t="s">
        <v>798</v>
      </c>
      <c r="U197" t="s">
        <v>1040</v>
      </c>
    </row>
    <row r="198" spans="9:21" ht="16.5" x14ac:dyDescent="0.25">
      <c r="I198"/>
      <c r="J198"/>
      <c r="K198" s="45" t="s">
        <v>458</v>
      </c>
      <c r="L198" s="45" t="s">
        <v>233</v>
      </c>
      <c r="M198" t="str">
        <f t="shared" si="10"/>
        <v>GUEROULT DOMINIQUE</v>
      </c>
      <c r="N198" s="80" t="s">
        <v>871</v>
      </c>
      <c r="O198" s="80" t="s">
        <v>1008</v>
      </c>
      <c r="Q198" t="s">
        <v>458</v>
      </c>
      <c r="R198" t="s">
        <v>233</v>
      </c>
      <c r="S198" t="str">
        <f t="shared" si="11"/>
        <v>GUEROULT DOMINIQUE</v>
      </c>
      <c r="T198" t="s">
        <v>871</v>
      </c>
      <c r="U198" t="s">
        <v>1008</v>
      </c>
    </row>
    <row r="199" spans="9:21" ht="16.5" x14ac:dyDescent="0.25">
      <c r="I199"/>
      <c r="J199"/>
      <c r="K199" s="45" t="s">
        <v>1065</v>
      </c>
      <c r="L199" s="45" t="s">
        <v>196</v>
      </c>
      <c r="M199" t="str">
        <f t="shared" si="10"/>
        <v>GUERPIN BERNARD</v>
      </c>
      <c r="N199" s="80" t="s">
        <v>1064</v>
      </c>
      <c r="O199" s="80" t="s">
        <v>1084</v>
      </c>
      <c r="Q199" t="s">
        <v>1065</v>
      </c>
      <c r="R199" t="s">
        <v>196</v>
      </c>
      <c r="S199" t="str">
        <f t="shared" si="11"/>
        <v>GUERPIN BERNARD</v>
      </c>
      <c r="T199" t="s">
        <v>1064</v>
      </c>
      <c r="U199" t="s">
        <v>1084</v>
      </c>
    </row>
    <row r="200" spans="9:21" ht="16.5" x14ac:dyDescent="0.25">
      <c r="I200"/>
      <c r="J200"/>
      <c r="K200" s="45" t="s">
        <v>386</v>
      </c>
      <c r="L200" s="45" t="s">
        <v>243</v>
      </c>
      <c r="M200" t="str">
        <f t="shared" si="10"/>
        <v>GUIGNON ERIC</v>
      </c>
      <c r="N200" s="80" t="s">
        <v>991</v>
      </c>
      <c r="O200" s="80" t="s">
        <v>996</v>
      </c>
      <c r="Q200" t="s">
        <v>386</v>
      </c>
      <c r="R200" t="s">
        <v>243</v>
      </c>
      <c r="S200" t="str">
        <f t="shared" si="11"/>
        <v>GUIGNON ERIC</v>
      </c>
      <c r="T200" t="s">
        <v>991</v>
      </c>
      <c r="U200" t="s">
        <v>996</v>
      </c>
    </row>
    <row r="201" spans="9:21" ht="16.5" x14ac:dyDescent="0.25">
      <c r="I201"/>
      <c r="J201"/>
      <c r="K201" s="45" t="s">
        <v>386</v>
      </c>
      <c r="L201" s="45" t="s">
        <v>387</v>
      </c>
      <c r="M201" t="str">
        <f t="shared" si="10"/>
        <v>GUIGNON JIM</v>
      </c>
      <c r="N201" s="80" t="s">
        <v>851</v>
      </c>
      <c r="O201" s="80" t="s">
        <v>996</v>
      </c>
      <c r="Q201" t="s">
        <v>386</v>
      </c>
      <c r="R201" t="s">
        <v>387</v>
      </c>
      <c r="S201" t="str">
        <f t="shared" si="11"/>
        <v>GUIGNON JIM</v>
      </c>
      <c r="T201" t="s">
        <v>851</v>
      </c>
      <c r="U201" t="s">
        <v>996</v>
      </c>
    </row>
    <row r="202" spans="9:21" ht="16.5" x14ac:dyDescent="0.25">
      <c r="I202"/>
      <c r="J202"/>
      <c r="K202" s="45" t="s">
        <v>388</v>
      </c>
      <c r="L202" s="45" t="s">
        <v>932</v>
      </c>
      <c r="M202" t="str">
        <f t="shared" si="10"/>
        <v>GUYADER ERWAN</v>
      </c>
      <c r="N202" s="80" t="s">
        <v>931</v>
      </c>
      <c r="O202" s="80" t="s">
        <v>937</v>
      </c>
      <c r="Q202" t="s">
        <v>388</v>
      </c>
      <c r="R202" t="s">
        <v>932</v>
      </c>
      <c r="S202" t="str">
        <f t="shared" si="11"/>
        <v>GUYADER ERWAN</v>
      </c>
      <c r="T202" t="s">
        <v>931</v>
      </c>
      <c r="U202" t="s">
        <v>937</v>
      </c>
    </row>
    <row r="203" spans="9:21" ht="16.5" x14ac:dyDescent="0.25">
      <c r="I203"/>
      <c r="J203"/>
      <c r="K203" s="45" t="s">
        <v>388</v>
      </c>
      <c r="L203" s="45" t="s">
        <v>389</v>
      </c>
      <c r="M203" t="str">
        <f t="shared" si="10"/>
        <v>GUYADER GAEL</v>
      </c>
      <c r="N203" s="80" t="s">
        <v>614</v>
      </c>
      <c r="O203" s="80" t="s">
        <v>937</v>
      </c>
      <c r="Q203" t="s">
        <v>388</v>
      </c>
      <c r="R203" t="s">
        <v>389</v>
      </c>
      <c r="S203" t="str">
        <f t="shared" si="11"/>
        <v>GUYADER GAEL</v>
      </c>
      <c r="T203" t="s">
        <v>614</v>
      </c>
      <c r="U203" t="s">
        <v>937</v>
      </c>
    </row>
    <row r="204" spans="9:21" ht="16.5" x14ac:dyDescent="0.25">
      <c r="I204"/>
      <c r="J204"/>
      <c r="K204" s="45" t="s">
        <v>388</v>
      </c>
      <c r="L204" s="45" t="s">
        <v>390</v>
      </c>
      <c r="M204" t="str">
        <f t="shared" si="10"/>
        <v>GUYADER SOPHIE</v>
      </c>
      <c r="N204" s="80" t="s">
        <v>615</v>
      </c>
      <c r="O204" s="80" t="s">
        <v>937</v>
      </c>
      <c r="Q204" t="s">
        <v>388</v>
      </c>
      <c r="R204" t="s">
        <v>390</v>
      </c>
      <c r="S204" t="str">
        <f t="shared" si="11"/>
        <v>GUYADER SOPHIE</v>
      </c>
      <c r="T204" t="s">
        <v>615</v>
      </c>
      <c r="U204" t="s">
        <v>937</v>
      </c>
    </row>
    <row r="205" spans="9:21" ht="16.5" x14ac:dyDescent="0.25">
      <c r="I205"/>
      <c r="J205"/>
      <c r="K205" s="45" t="s">
        <v>391</v>
      </c>
      <c r="L205" s="45" t="s">
        <v>258</v>
      </c>
      <c r="M205" t="str">
        <f t="shared" si="10"/>
        <v>HAFED LAURENT</v>
      </c>
      <c r="N205" s="80" t="s">
        <v>584</v>
      </c>
      <c r="O205" s="80" t="s">
        <v>928</v>
      </c>
      <c r="Q205" t="s">
        <v>391</v>
      </c>
      <c r="R205" t="s">
        <v>258</v>
      </c>
      <c r="S205" t="str">
        <f t="shared" si="11"/>
        <v>HAFED LAURENT</v>
      </c>
      <c r="T205" t="s">
        <v>584</v>
      </c>
      <c r="U205" t="s">
        <v>928</v>
      </c>
    </row>
    <row r="206" spans="9:21" ht="16.5" x14ac:dyDescent="0.25">
      <c r="I206"/>
      <c r="J206"/>
      <c r="K206" s="45" t="s">
        <v>1104</v>
      </c>
      <c r="L206" s="45" t="s">
        <v>230</v>
      </c>
      <c r="M206" t="str">
        <f t="shared" ref="M206:M269" si="12">CONCATENATE(K206," ",L206)</f>
        <v>HAUBERDON RENE</v>
      </c>
      <c r="N206" s="80" t="s">
        <v>1088</v>
      </c>
      <c r="O206" s="80" t="s">
        <v>1022</v>
      </c>
      <c r="Q206" t="s">
        <v>1104</v>
      </c>
      <c r="R206" t="s">
        <v>230</v>
      </c>
      <c r="S206" t="str">
        <f t="shared" si="11"/>
        <v>HAUBERDON RENE</v>
      </c>
      <c r="T206" t="s">
        <v>1088</v>
      </c>
      <c r="U206" t="s">
        <v>1022</v>
      </c>
    </row>
    <row r="207" spans="9:21" ht="16.5" x14ac:dyDescent="0.25">
      <c r="I207"/>
      <c r="J207"/>
      <c r="K207" s="45" t="s">
        <v>393</v>
      </c>
      <c r="L207" s="45" t="s">
        <v>199</v>
      </c>
      <c r="M207" t="str">
        <f t="shared" si="12"/>
        <v>HAZART HAMEL GERARD</v>
      </c>
      <c r="N207" s="80" t="s">
        <v>872</v>
      </c>
      <c r="O207" s="80" t="s">
        <v>1008</v>
      </c>
      <c r="Q207" t="s">
        <v>393</v>
      </c>
      <c r="R207" t="s">
        <v>199</v>
      </c>
      <c r="S207" t="str">
        <f t="shared" si="11"/>
        <v>HAZART HAMEL GERARD</v>
      </c>
      <c r="T207" t="s">
        <v>872</v>
      </c>
      <c r="U207" t="s">
        <v>1008</v>
      </c>
    </row>
    <row r="208" spans="9:21" ht="16.5" x14ac:dyDescent="0.25">
      <c r="I208"/>
      <c r="J208"/>
      <c r="K208" s="45" t="s">
        <v>394</v>
      </c>
      <c r="L208" s="45" t="s">
        <v>395</v>
      </c>
      <c r="M208" t="str">
        <f t="shared" si="12"/>
        <v>HEBERT YVAN</v>
      </c>
      <c r="N208" s="80" t="s">
        <v>873</v>
      </c>
      <c r="O208" s="80" t="s">
        <v>1008</v>
      </c>
      <c r="Q208" t="s">
        <v>394</v>
      </c>
      <c r="R208" t="s">
        <v>395</v>
      </c>
      <c r="S208" t="str">
        <f t="shared" si="11"/>
        <v>HEBERT YVAN</v>
      </c>
      <c r="T208" t="s">
        <v>873</v>
      </c>
      <c r="U208" t="s">
        <v>1008</v>
      </c>
    </row>
    <row r="209" spans="9:21" ht="16.5" x14ac:dyDescent="0.25">
      <c r="I209"/>
      <c r="J209"/>
      <c r="K209" s="45" t="s">
        <v>497</v>
      </c>
      <c r="L209" s="45" t="s">
        <v>176</v>
      </c>
      <c r="M209" t="str">
        <f t="shared" si="12"/>
        <v>HEMPEL JEAN</v>
      </c>
      <c r="N209" s="80" t="s">
        <v>747</v>
      </c>
      <c r="O209" s="80" t="s">
        <v>968</v>
      </c>
      <c r="Q209" t="s">
        <v>497</v>
      </c>
      <c r="R209" t="s">
        <v>176</v>
      </c>
      <c r="S209" t="str">
        <f t="shared" si="11"/>
        <v>HEMPEL JEAN</v>
      </c>
      <c r="T209" t="s">
        <v>747</v>
      </c>
      <c r="U209" t="s">
        <v>968</v>
      </c>
    </row>
    <row r="210" spans="9:21" ht="16.5" x14ac:dyDescent="0.25">
      <c r="I210"/>
      <c r="J210"/>
      <c r="K210" s="45" t="s">
        <v>396</v>
      </c>
      <c r="L210" s="45" t="s">
        <v>74</v>
      </c>
      <c r="M210" t="str">
        <f t="shared" si="12"/>
        <v>HENRY CATHERINE</v>
      </c>
      <c r="N210" s="80" t="s">
        <v>687</v>
      </c>
      <c r="O210" s="80" t="s">
        <v>1058</v>
      </c>
      <c r="Q210" t="s">
        <v>396</v>
      </c>
      <c r="R210" t="s">
        <v>74</v>
      </c>
      <c r="S210" t="str">
        <f t="shared" si="11"/>
        <v>HENRY CATHERINE</v>
      </c>
      <c r="T210" t="s">
        <v>687</v>
      </c>
      <c r="U210" t="s">
        <v>1058</v>
      </c>
    </row>
    <row r="211" spans="9:21" ht="16.5" x14ac:dyDescent="0.25">
      <c r="I211"/>
      <c r="J211"/>
      <c r="K211" s="45" t="s">
        <v>396</v>
      </c>
      <c r="L211" s="45" t="s">
        <v>306</v>
      </c>
      <c r="M211" t="str">
        <f t="shared" si="12"/>
        <v>HENRY SERGE</v>
      </c>
      <c r="N211" s="80" t="s">
        <v>688</v>
      </c>
      <c r="O211" s="80" t="s">
        <v>1058</v>
      </c>
      <c r="Q211" t="s">
        <v>396</v>
      </c>
      <c r="R211" t="s">
        <v>306</v>
      </c>
      <c r="S211" t="str">
        <f t="shared" si="11"/>
        <v>HENRY SERGE</v>
      </c>
      <c r="T211" t="s">
        <v>688</v>
      </c>
      <c r="U211" t="s">
        <v>1058</v>
      </c>
    </row>
    <row r="212" spans="9:21" ht="16.5" x14ac:dyDescent="0.25">
      <c r="I212"/>
      <c r="J212"/>
      <c r="K212" s="45" t="s">
        <v>397</v>
      </c>
      <c r="L212" s="45" t="s">
        <v>243</v>
      </c>
      <c r="M212" t="str">
        <f t="shared" si="12"/>
        <v>HINTZY ERIC</v>
      </c>
      <c r="N212" s="80" t="s">
        <v>658</v>
      </c>
      <c r="O212" s="80" t="s">
        <v>1046</v>
      </c>
      <c r="Q212" t="s">
        <v>397</v>
      </c>
      <c r="R212" t="s">
        <v>243</v>
      </c>
      <c r="S212" t="str">
        <f t="shared" si="11"/>
        <v>HINTZY ERIC</v>
      </c>
      <c r="T212" t="s">
        <v>658</v>
      </c>
      <c r="U212" t="s">
        <v>1046</v>
      </c>
    </row>
    <row r="213" spans="9:21" ht="16.5" x14ac:dyDescent="0.25">
      <c r="I213"/>
      <c r="J213"/>
      <c r="K213" s="45" t="s">
        <v>511</v>
      </c>
      <c r="L213" s="45" t="s">
        <v>71</v>
      </c>
      <c r="M213" t="str">
        <f t="shared" si="12"/>
        <v>HONDIER REMY</v>
      </c>
      <c r="N213" s="80" t="s">
        <v>799</v>
      </c>
      <c r="O213" s="80" t="s">
        <v>1040</v>
      </c>
      <c r="Q213" t="s">
        <v>511</v>
      </c>
      <c r="R213" t="s">
        <v>71</v>
      </c>
      <c r="S213" t="str">
        <f t="shared" si="11"/>
        <v>HONDIER REMY</v>
      </c>
      <c r="T213" t="s">
        <v>799</v>
      </c>
      <c r="U213" t="s">
        <v>1040</v>
      </c>
    </row>
    <row r="214" spans="9:21" ht="16.5" x14ac:dyDescent="0.25">
      <c r="I214"/>
      <c r="J214"/>
      <c r="K214" s="45" t="s">
        <v>473</v>
      </c>
      <c r="L214" s="45" t="s">
        <v>239</v>
      </c>
      <c r="M214" t="str">
        <f t="shared" si="12"/>
        <v>HORCHOLLES DAVID</v>
      </c>
      <c r="N214" s="80" t="s">
        <v>634</v>
      </c>
      <c r="O214" s="80" t="s">
        <v>1041</v>
      </c>
      <c r="Q214" t="s">
        <v>473</v>
      </c>
      <c r="R214" t="s">
        <v>239</v>
      </c>
      <c r="S214" t="str">
        <f t="shared" si="11"/>
        <v>HORCHOLLES DAVID</v>
      </c>
      <c r="T214" t="s">
        <v>634</v>
      </c>
      <c r="U214" t="s">
        <v>1041</v>
      </c>
    </row>
    <row r="215" spans="9:21" ht="16.5" x14ac:dyDescent="0.25">
      <c r="I215"/>
      <c r="J215"/>
      <c r="K215" s="45" t="s">
        <v>533</v>
      </c>
      <c r="L215" s="45" t="s">
        <v>534</v>
      </c>
      <c r="M215" t="str">
        <f t="shared" si="12"/>
        <v>HOUILLEZ MATHIS</v>
      </c>
      <c r="N215" s="80" t="s">
        <v>874</v>
      </c>
      <c r="O215" s="80" t="s">
        <v>1008</v>
      </c>
      <c r="Q215" t="s">
        <v>533</v>
      </c>
      <c r="R215" t="s">
        <v>534</v>
      </c>
      <c r="S215" t="str">
        <f t="shared" si="11"/>
        <v>HOUILLEZ MATHIS</v>
      </c>
      <c r="T215" t="s">
        <v>874</v>
      </c>
      <c r="U215" t="s">
        <v>1008</v>
      </c>
    </row>
    <row r="216" spans="9:21" ht="16.5" x14ac:dyDescent="0.25">
      <c r="I216"/>
      <c r="J216"/>
      <c r="K216" s="45" t="s">
        <v>178</v>
      </c>
      <c r="L216" s="45" t="s">
        <v>1067</v>
      </c>
      <c r="M216" t="str">
        <f t="shared" si="12"/>
        <v>HUBERT YVON</v>
      </c>
      <c r="N216" s="80" t="s">
        <v>1066</v>
      </c>
      <c r="O216" s="80" t="s">
        <v>1084</v>
      </c>
      <c r="Q216" t="s">
        <v>178</v>
      </c>
      <c r="R216" t="s">
        <v>1067</v>
      </c>
      <c r="S216" t="str">
        <f t="shared" si="11"/>
        <v>HUBERT YVON</v>
      </c>
      <c r="T216" t="s">
        <v>1066</v>
      </c>
      <c r="U216" t="s">
        <v>1084</v>
      </c>
    </row>
    <row r="217" spans="9:21" ht="16.5" x14ac:dyDescent="0.25">
      <c r="I217"/>
      <c r="J217"/>
      <c r="K217" s="45" t="s">
        <v>399</v>
      </c>
      <c r="L217" s="45" t="s">
        <v>176</v>
      </c>
      <c r="M217" t="str">
        <f t="shared" si="12"/>
        <v>HUE JEAN</v>
      </c>
      <c r="N217" s="80" t="s">
        <v>585</v>
      </c>
      <c r="O217" s="80" t="s">
        <v>928</v>
      </c>
      <c r="Q217" t="s">
        <v>399</v>
      </c>
      <c r="R217" t="s">
        <v>176</v>
      </c>
      <c r="S217" t="str">
        <f t="shared" si="11"/>
        <v>HUE JEAN</v>
      </c>
      <c r="T217" t="s">
        <v>585</v>
      </c>
      <c r="U217" t="s">
        <v>928</v>
      </c>
    </row>
    <row r="218" spans="9:21" ht="16.5" x14ac:dyDescent="0.25">
      <c r="I218"/>
      <c r="J218"/>
      <c r="K218" s="45" t="s">
        <v>400</v>
      </c>
      <c r="L218" s="45" t="s">
        <v>175</v>
      </c>
      <c r="M218" t="str">
        <f t="shared" si="12"/>
        <v>HUGER MICHEL</v>
      </c>
      <c r="N218" s="80" t="s">
        <v>659</v>
      </c>
      <c r="O218" s="80" t="s">
        <v>1046</v>
      </c>
      <c r="Q218" t="s">
        <v>400</v>
      </c>
      <c r="R218" t="s">
        <v>175</v>
      </c>
      <c r="S218" t="str">
        <f t="shared" si="11"/>
        <v>HUGER MICHEL</v>
      </c>
      <c r="T218" t="s">
        <v>659</v>
      </c>
      <c r="U218" t="s">
        <v>1046</v>
      </c>
    </row>
    <row r="219" spans="9:21" ht="16.5" x14ac:dyDescent="0.25">
      <c r="I219"/>
      <c r="J219"/>
      <c r="K219" s="45" t="s">
        <v>934</v>
      </c>
      <c r="L219" s="45" t="s">
        <v>202</v>
      </c>
      <c r="M219" t="str">
        <f t="shared" si="12"/>
        <v>HUTINET DANIEL</v>
      </c>
      <c r="N219" s="80" t="s">
        <v>933</v>
      </c>
      <c r="O219" s="80" t="s">
        <v>937</v>
      </c>
      <c r="Q219" t="s">
        <v>934</v>
      </c>
      <c r="R219" t="s">
        <v>202</v>
      </c>
      <c r="S219" t="str">
        <f t="shared" si="11"/>
        <v>HUTINET DANIEL</v>
      </c>
      <c r="T219" t="s">
        <v>933</v>
      </c>
      <c r="U219" t="s">
        <v>937</v>
      </c>
    </row>
    <row r="220" spans="9:21" ht="16.5" x14ac:dyDescent="0.25">
      <c r="I220"/>
      <c r="J220"/>
      <c r="K220" s="45" t="s">
        <v>401</v>
      </c>
      <c r="L220" s="45" t="s">
        <v>325</v>
      </c>
      <c r="M220" t="str">
        <f t="shared" si="12"/>
        <v>IPPOLITO PASCAL</v>
      </c>
      <c r="N220" s="80" t="s">
        <v>875</v>
      </c>
      <c r="O220" s="80" t="s">
        <v>1008</v>
      </c>
      <c r="Q220" t="s">
        <v>401</v>
      </c>
      <c r="R220" t="s">
        <v>325</v>
      </c>
      <c r="S220" t="str">
        <f t="shared" si="11"/>
        <v>IPPOLITO PASCAL</v>
      </c>
      <c r="T220" t="s">
        <v>875</v>
      </c>
      <c r="U220" t="s">
        <v>1008</v>
      </c>
    </row>
    <row r="221" spans="9:21" ht="16.5" x14ac:dyDescent="0.25">
      <c r="I221"/>
      <c r="J221"/>
      <c r="K221" s="45" t="s">
        <v>474</v>
      </c>
      <c r="L221" s="45" t="s">
        <v>196</v>
      </c>
      <c r="M221" t="str">
        <f t="shared" si="12"/>
        <v>JACA BERNARD</v>
      </c>
      <c r="N221" s="80" t="s">
        <v>635</v>
      </c>
      <c r="O221" s="80" t="s">
        <v>1041</v>
      </c>
      <c r="Q221" t="s">
        <v>474</v>
      </c>
      <c r="R221" t="s">
        <v>196</v>
      </c>
      <c r="S221" t="str">
        <f t="shared" si="11"/>
        <v>JACA BERNARD</v>
      </c>
      <c r="T221" t="s">
        <v>635</v>
      </c>
      <c r="U221" t="s">
        <v>1041</v>
      </c>
    </row>
    <row r="222" spans="9:21" ht="16.5" x14ac:dyDescent="0.25">
      <c r="I222"/>
      <c r="J222"/>
      <c r="K222" s="45" t="s">
        <v>402</v>
      </c>
      <c r="L222" s="85" t="s">
        <v>258</v>
      </c>
      <c r="M222" t="str">
        <f t="shared" si="12"/>
        <v>JACQ LAURENT</v>
      </c>
      <c r="N222" s="80" t="s">
        <v>800</v>
      </c>
      <c r="O222" s="80" t="s">
        <v>1040</v>
      </c>
      <c r="Q222" t="s">
        <v>402</v>
      </c>
      <c r="R222" t="s">
        <v>258</v>
      </c>
      <c r="S222" t="str">
        <f t="shared" si="11"/>
        <v>JACQ LAURENT</v>
      </c>
      <c r="T222" t="s">
        <v>800</v>
      </c>
      <c r="U222" t="s">
        <v>1040</v>
      </c>
    </row>
    <row r="223" spans="9:21" ht="16.5" x14ac:dyDescent="0.25">
      <c r="I223"/>
      <c r="J223"/>
      <c r="K223" s="45" t="s">
        <v>403</v>
      </c>
      <c r="L223" s="45" t="s">
        <v>277</v>
      </c>
      <c r="M223" t="str">
        <f t="shared" si="12"/>
        <v>JANOSKA CHRISTIAN</v>
      </c>
      <c r="N223" s="80" t="s">
        <v>563</v>
      </c>
      <c r="O223" s="80" t="s">
        <v>1084</v>
      </c>
      <c r="Q223" t="s">
        <v>403</v>
      </c>
      <c r="R223" t="s">
        <v>277</v>
      </c>
      <c r="S223" t="str">
        <f t="shared" si="11"/>
        <v>JANOSKA CHRISTIAN</v>
      </c>
      <c r="T223" t="s">
        <v>563</v>
      </c>
      <c r="U223" t="s">
        <v>1084</v>
      </c>
    </row>
    <row r="224" spans="9:21" ht="16.5" x14ac:dyDescent="0.25">
      <c r="I224"/>
      <c r="J224"/>
      <c r="K224" s="45" t="s">
        <v>512</v>
      </c>
      <c r="L224" s="45" t="s">
        <v>513</v>
      </c>
      <c r="M224" t="str">
        <f t="shared" si="12"/>
        <v>JASPERS DICK</v>
      </c>
      <c r="N224" s="80" t="s">
        <v>801</v>
      </c>
      <c r="O224" s="80" t="s">
        <v>1040</v>
      </c>
      <c r="Q224" t="s">
        <v>512</v>
      </c>
      <c r="R224" t="s">
        <v>513</v>
      </c>
      <c r="S224" t="str">
        <f t="shared" si="11"/>
        <v>JASPERS DICK</v>
      </c>
      <c r="T224" t="s">
        <v>801</v>
      </c>
      <c r="U224" t="s">
        <v>1040</v>
      </c>
    </row>
    <row r="225" spans="9:21" ht="16.5" x14ac:dyDescent="0.25">
      <c r="I225"/>
      <c r="J225"/>
      <c r="K225" s="45" t="s">
        <v>1095</v>
      </c>
      <c r="L225" s="45" t="s">
        <v>404</v>
      </c>
      <c r="M225" t="str">
        <f t="shared" si="12"/>
        <v>JOUSSE JACKY</v>
      </c>
      <c r="N225" s="80" t="s">
        <v>1094</v>
      </c>
      <c r="O225" s="80" t="s">
        <v>909</v>
      </c>
      <c r="Q225" t="s">
        <v>1095</v>
      </c>
      <c r="R225" t="s">
        <v>404</v>
      </c>
      <c r="S225" t="str">
        <f t="shared" si="11"/>
        <v>JOUSSE JACKY</v>
      </c>
      <c r="T225" t="s">
        <v>1094</v>
      </c>
      <c r="U225" t="s">
        <v>909</v>
      </c>
    </row>
    <row r="226" spans="9:21" ht="16.5" x14ac:dyDescent="0.25">
      <c r="I226"/>
      <c r="J226"/>
      <c r="K226" s="45" t="s">
        <v>405</v>
      </c>
      <c r="L226" s="45" t="s">
        <v>266</v>
      </c>
      <c r="M226" t="str">
        <f t="shared" si="12"/>
        <v>JUBLOT DENIS</v>
      </c>
      <c r="N226" s="80" t="s">
        <v>802</v>
      </c>
      <c r="O226" s="80" t="s">
        <v>1040</v>
      </c>
      <c r="Q226" t="s">
        <v>405</v>
      </c>
      <c r="R226" t="s">
        <v>266</v>
      </c>
      <c r="S226" t="str">
        <f t="shared" si="11"/>
        <v>JUBLOT DENIS</v>
      </c>
      <c r="T226" t="s">
        <v>802</v>
      </c>
      <c r="U226" t="s">
        <v>1040</v>
      </c>
    </row>
    <row r="227" spans="9:21" ht="16.5" x14ac:dyDescent="0.25">
      <c r="I227"/>
      <c r="J227"/>
      <c r="K227" s="85" t="s">
        <v>405</v>
      </c>
      <c r="L227" s="85" t="s">
        <v>514</v>
      </c>
      <c r="M227" t="str">
        <f t="shared" si="12"/>
        <v>JUBLOT MAXIME</v>
      </c>
      <c r="N227" s="80" t="s">
        <v>803</v>
      </c>
      <c r="O227" s="80" t="s">
        <v>1040</v>
      </c>
      <c r="Q227" t="s">
        <v>405</v>
      </c>
      <c r="R227" t="s">
        <v>514</v>
      </c>
      <c r="S227" t="str">
        <f t="shared" si="11"/>
        <v>JUBLOT MAXIME</v>
      </c>
      <c r="T227" t="s">
        <v>803</v>
      </c>
      <c r="U227" t="s">
        <v>1040</v>
      </c>
    </row>
    <row r="228" spans="9:21" ht="16.5" x14ac:dyDescent="0.25">
      <c r="I228"/>
      <c r="J228"/>
      <c r="K228" s="45" t="s">
        <v>406</v>
      </c>
      <c r="L228" s="45" t="s">
        <v>289</v>
      </c>
      <c r="M228" t="str">
        <f t="shared" si="12"/>
        <v>KENZEY PATRICK</v>
      </c>
      <c r="N228" s="80" t="s">
        <v>616</v>
      </c>
      <c r="O228" s="80" t="s">
        <v>937</v>
      </c>
      <c r="Q228" t="s">
        <v>406</v>
      </c>
      <c r="R228" t="s">
        <v>289</v>
      </c>
      <c r="S228" t="str">
        <f t="shared" si="11"/>
        <v>KENZEY PATRICK</v>
      </c>
      <c r="T228" t="s">
        <v>616</v>
      </c>
      <c r="U228" t="s">
        <v>937</v>
      </c>
    </row>
    <row r="229" spans="9:21" ht="16.5" x14ac:dyDescent="0.25">
      <c r="I229"/>
      <c r="J229"/>
      <c r="K229" s="45" t="s">
        <v>407</v>
      </c>
      <c r="L229" s="45" t="s">
        <v>247</v>
      </c>
      <c r="M229" t="str">
        <f t="shared" si="12"/>
        <v>LAINE ALAIN</v>
      </c>
      <c r="N229" s="80" t="s">
        <v>689</v>
      </c>
      <c r="O229" s="80" t="s">
        <v>1058</v>
      </c>
      <c r="Q229" t="s">
        <v>407</v>
      </c>
      <c r="R229" t="s">
        <v>247</v>
      </c>
      <c r="S229" t="str">
        <f t="shared" si="11"/>
        <v>LAINE ALAIN</v>
      </c>
      <c r="T229" t="s">
        <v>689</v>
      </c>
      <c r="U229" t="s">
        <v>1058</v>
      </c>
    </row>
    <row r="230" spans="9:21" ht="16.5" x14ac:dyDescent="0.25">
      <c r="I230"/>
      <c r="J230"/>
      <c r="K230" s="45" t="s">
        <v>408</v>
      </c>
      <c r="L230" s="45" t="s">
        <v>258</v>
      </c>
      <c r="M230" t="str">
        <f t="shared" si="12"/>
        <v>LANGEVIN LAURENT</v>
      </c>
      <c r="N230" s="80" t="s">
        <v>586</v>
      </c>
      <c r="O230" s="80" t="s">
        <v>928</v>
      </c>
      <c r="Q230" t="s">
        <v>408</v>
      </c>
      <c r="R230" t="s">
        <v>258</v>
      </c>
      <c r="S230" t="str">
        <f t="shared" si="11"/>
        <v>LANGEVIN LAURENT</v>
      </c>
      <c r="T230" t="s">
        <v>586</v>
      </c>
      <c r="U230" t="s">
        <v>928</v>
      </c>
    </row>
    <row r="231" spans="9:21" ht="16.5" x14ac:dyDescent="0.25">
      <c r="I231"/>
      <c r="J231"/>
      <c r="K231" s="45" t="s">
        <v>409</v>
      </c>
      <c r="L231" s="45" t="s">
        <v>241</v>
      </c>
      <c r="M231" t="str">
        <f t="shared" si="12"/>
        <v>LANGLOIS MARC</v>
      </c>
      <c r="N231" s="80" t="s">
        <v>587</v>
      </c>
      <c r="O231" s="80" t="s">
        <v>928</v>
      </c>
      <c r="Q231" t="s">
        <v>409</v>
      </c>
      <c r="R231" t="s">
        <v>241</v>
      </c>
      <c r="S231" t="str">
        <f t="shared" si="11"/>
        <v>LANGLOIS MARC</v>
      </c>
      <c r="T231" t="s">
        <v>587</v>
      </c>
      <c r="U231" t="s">
        <v>928</v>
      </c>
    </row>
    <row r="232" spans="9:21" ht="16.5" x14ac:dyDescent="0.25">
      <c r="I232"/>
      <c r="J232"/>
      <c r="K232" s="45" t="s">
        <v>409</v>
      </c>
      <c r="L232" s="45" t="s">
        <v>277</v>
      </c>
      <c r="M232" t="str">
        <f t="shared" si="12"/>
        <v>LANGLOIS CHRISTIAN</v>
      </c>
      <c r="N232" s="80" t="s">
        <v>690</v>
      </c>
      <c r="O232" s="80" t="s">
        <v>1058</v>
      </c>
      <c r="Q232" t="s">
        <v>409</v>
      </c>
      <c r="R232" t="s">
        <v>277</v>
      </c>
      <c r="S232" t="str">
        <f t="shared" si="11"/>
        <v>LANGLOIS CHRISTIAN</v>
      </c>
      <c r="T232" t="s">
        <v>690</v>
      </c>
      <c r="U232" t="s">
        <v>1058</v>
      </c>
    </row>
    <row r="233" spans="9:21" ht="16.5" x14ac:dyDescent="0.25">
      <c r="I233"/>
      <c r="J233"/>
      <c r="K233" s="45" t="s">
        <v>409</v>
      </c>
      <c r="L233" s="45" t="s">
        <v>487</v>
      </c>
      <c r="M233" t="str">
        <f t="shared" si="12"/>
        <v>LANGLOIS FLORIAN</v>
      </c>
      <c r="N233" s="80" t="s">
        <v>691</v>
      </c>
      <c r="O233" s="80" t="s">
        <v>1058</v>
      </c>
      <c r="Q233" t="s">
        <v>409</v>
      </c>
      <c r="R233" t="s">
        <v>487</v>
      </c>
      <c r="S233" t="str">
        <f t="shared" si="11"/>
        <v>LANGLOIS FLORIAN</v>
      </c>
      <c r="T233" t="s">
        <v>691</v>
      </c>
      <c r="U233" t="s">
        <v>1058</v>
      </c>
    </row>
    <row r="234" spans="9:21" ht="16.5" x14ac:dyDescent="0.25">
      <c r="I234"/>
      <c r="J234"/>
      <c r="K234" s="45" t="s">
        <v>915</v>
      </c>
      <c r="L234" s="45" t="s">
        <v>261</v>
      </c>
      <c r="M234" t="str">
        <f t="shared" si="12"/>
        <v>LANGRAND BERTRAND</v>
      </c>
      <c r="N234" s="80" t="s">
        <v>914</v>
      </c>
      <c r="O234" s="80" t="s">
        <v>928</v>
      </c>
      <c r="Q234" t="s">
        <v>915</v>
      </c>
      <c r="R234" t="s">
        <v>261</v>
      </c>
      <c r="S234" t="str">
        <f t="shared" si="11"/>
        <v>LANGRAND BERTRAND</v>
      </c>
      <c r="T234" t="s">
        <v>914</v>
      </c>
      <c r="U234" t="s">
        <v>928</v>
      </c>
    </row>
    <row r="235" spans="9:21" ht="16.5" x14ac:dyDescent="0.25">
      <c r="I235"/>
      <c r="J235"/>
      <c r="K235" s="45" t="s">
        <v>410</v>
      </c>
      <c r="L235" s="45" t="s">
        <v>209</v>
      </c>
      <c r="M235" t="str">
        <f t="shared" si="12"/>
        <v>LATEYRON DIDIER</v>
      </c>
      <c r="N235" s="80" t="s">
        <v>748</v>
      </c>
      <c r="O235" s="80" t="s">
        <v>968</v>
      </c>
      <c r="Q235" t="s">
        <v>410</v>
      </c>
      <c r="R235" t="s">
        <v>209</v>
      </c>
      <c r="S235" t="str">
        <f t="shared" si="11"/>
        <v>LATEYRON DIDIER</v>
      </c>
      <c r="T235" t="s">
        <v>748</v>
      </c>
      <c r="U235" t="s">
        <v>968</v>
      </c>
    </row>
    <row r="236" spans="9:21" ht="16.5" x14ac:dyDescent="0.25">
      <c r="I236"/>
      <c r="J236"/>
      <c r="K236" s="45" t="s">
        <v>258</v>
      </c>
      <c r="L236" s="45" t="s">
        <v>204</v>
      </c>
      <c r="M236" t="str">
        <f t="shared" si="12"/>
        <v>LAURENT PHILIPPE</v>
      </c>
      <c r="N236" s="80" t="s">
        <v>749</v>
      </c>
      <c r="O236" s="80" t="s">
        <v>968</v>
      </c>
      <c r="Q236" t="s">
        <v>258</v>
      </c>
      <c r="R236" t="s">
        <v>204</v>
      </c>
      <c r="S236" t="str">
        <f t="shared" si="11"/>
        <v>LAURENT PHILIPPE</v>
      </c>
      <c r="T236" t="s">
        <v>749</v>
      </c>
      <c r="U236" t="s">
        <v>968</v>
      </c>
    </row>
    <row r="237" spans="9:21" ht="16.5" x14ac:dyDescent="0.25">
      <c r="I237"/>
      <c r="J237"/>
      <c r="K237" s="45" t="s">
        <v>258</v>
      </c>
      <c r="L237" s="45" t="s">
        <v>411</v>
      </c>
      <c r="M237" t="str">
        <f t="shared" si="12"/>
        <v>LAURENT VALERY</v>
      </c>
      <c r="N237" s="80" t="s">
        <v>804</v>
      </c>
      <c r="O237" s="80" t="s">
        <v>1040</v>
      </c>
      <c r="Q237" t="s">
        <v>258</v>
      </c>
      <c r="R237" t="s">
        <v>411</v>
      </c>
      <c r="S237" t="str">
        <f t="shared" si="11"/>
        <v>LAURENT VALERY</v>
      </c>
      <c r="T237" t="s">
        <v>804</v>
      </c>
      <c r="U237" t="s">
        <v>1040</v>
      </c>
    </row>
    <row r="238" spans="9:21" ht="16.5" x14ac:dyDescent="0.25">
      <c r="I238"/>
      <c r="J238"/>
      <c r="K238" s="45" t="s">
        <v>917</v>
      </c>
      <c r="L238" s="45" t="s">
        <v>245</v>
      </c>
      <c r="M238" t="str">
        <f t="shared" si="12"/>
        <v>LE BLEY JEAN PIERRE</v>
      </c>
      <c r="N238" s="80" t="s">
        <v>916</v>
      </c>
      <c r="O238" s="80" t="s">
        <v>928</v>
      </c>
      <c r="Q238" t="s">
        <v>917</v>
      </c>
      <c r="R238" t="s">
        <v>245</v>
      </c>
      <c r="S238" t="str">
        <f t="shared" si="11"/>
        <v>LE BLEY JEAN PIERRE</v>
      </c>
      <c r="T238" t="s">
        <v>916</v>
      </c>
      <c r="U238" t="s">
        <v>928</v>
      </c>
    </row>
    <row r="239" spans="9:21" ht="16.5" x14ac:dyDescent="0.25">
      <c r="I239"/>
      <c r="J239"/>
      <c r="K239" s="45" t="s">
        <v>454</v>
      </c>
      <c r="L239" s="45" t="s">
        <v>314</v>
      </c>
      <c r="M239" t="str">
        <f t="shared" si="12"/>
        <v>LE CAER THIERRY</v>
      </c>
      <c r="N239" s="80" t="s">
        <v>715</v>
      </c>
      <c r="O239" s="80" t="s">
        <v>942</v>
      </c>
      <c r="Q239" t="s">
        <v>454</v>
      </c>
      <c r="R239" t="s">
        <v>314</v>
      </c>
      <c r="S239" t="str">
        <f t="shared" si="11"/>
        <v>LE CAER THIERRY</v>
      </c>
      <c r="T239" t="s">
        <v>715</v>
      </c>
      <c r="U239" t="s">
        <v>942</v>
      </c>
    </row>
    <row r="240" spans="9:21" ht="16.5" x14ac:dyDescent="0.25">
      <c r="I240"/>
      <c r="J240"/>
      <c r="K240" s="45" t="s">
        <v>412</v>
      </c>
      <c r="L240" s="45" t="s">
        <v>289</v>
      </c>
      <c r="M240" t="str">
        <f t="shared" si="12"/>
        <v>LE GALL PATRICK</v>
      </c>
      <c r="N240" s="80" t="s">
        <v>805</v>
      </c>
      <c r="O240" s="80" t="s">
        <v>1040</v>
      </c>
      <c r="Q240" t="s">
        <v>412</v>
      </c>
      <c r="R240" t="s">
        <v>289</v>
      </c>
      <c r="S240" t="str">
        <f t="shared" si="11"/>
        <v>LE GALL PATRICK</v>
      </c>
      <c r="T240" t="s">
        <v>805</v>
      </c>
      <c r="U240" t="s">
        <v>1040</v>
      </c>
    </row>
    <row r="241" spans="9:21" ht="16.5" x14ac:dyDescent="0.25">
      <c r="I241"/>
      <c r="J241"/>
      <c r="K241" s="45" t="s">
        <v>1052</v>
      </c>
      <c r="L241" s="45" t="s">
        <v>244</v>
      </c>
      <c r="M241" t="str">
        <f t="shared" si="12"/>
        <v>LE LOUARN JEAN CLAUDE</v>
      </c>
      <c r="N241" s="80" t="s">
        <v>1051</v>
      </c>
      <c r="O241" s="80" t="s">
        <v>1058</v>
      </c>
      <c r="Q241" t="s">
        <v>1052</v>
      </c>
      <c r="R241" t="s">
        <v>244</v>
      </c>
      <c r="S241" t="str">
        <f t="shared" si="11"/>
        <v>LE LOUARN JEAN CLAUDE</v>
      </c>
      <c r="T241" t="s">
        <v>1051</v>
      </c>
      <c r="U241" t="s">
        <v>1058</v>
      </c>
    </row>
    <row r="242" spans="9:21" ht="16.5" x14ac:dyDescent="0.25">
      <c r="I242"/>
      <c r="J242"/>
      <c r="K242" s="45" t="s">
        <v>413</v>
      </c>
      <c r="L242" s="45" t="s">
        <v>247</v>
      </c>
      <c r="M242" t="str">
        <f t="shared" si="12"/>
        <v>LE MOULEC ALAIN</v>
      </c>
      <c r="N242" s="80" t="s">
        <v>692</v>
      </c>
      <c r="O242" s="80" t="s">
        <v>1058</v>
      </c>
      <c r="Q242" t="s">
        <v>413</v>
      </c>
      <c r="R242" t="s">
        <v>247</v>
      </c>
      <c r="S242" t="str">
        <f t="shared" si="11"/>
        <v>LE MOULEC ALAIN</v>
      </c>
      <c r="T242" t="s">
        <v>692</v>
      </c>
      <c r="U242" t="s">
        <v>1058</v>
      </c>
    </row>
    <row r="243" spans="9:21" ht="16.5" x14ac:dyDescent="0.25">
      <c r="I243"/>
      <c r="J243"/>
      <c r="K243" s="45" t="s">
        <v>413</v>
      </c>
      <c r="L243" s="45" t="s">
        <v>414</v>
      </c>
      <c r="M243" t="str">
        <f t="shared" si="12"/>
        <v>LE MOULEC JOHNNY</v>
      </c>
      <c r="N243" s="80" t="s">
        <v>693</v>
      </c>
      <c r="O243" s="80" t="s">
        <v>1058</v>
      </c>
      <c r="Q243" t="s">
        <v>413</v>
      </c>
      <c r="R243" t="s">
        <v>414</v>
      </c>
      <c r="S243" t="str">
        <f t="shared" si="11"/>
        <v>LE MOULEC JOHNNY</v>
      </c>
      <c r="T243" t="s">
        <v>693</v>
      </c>
      <c r="U243" t="s">
        <v>1058</v>
      </c>
    </row>
    <row r="244" spans="9:21" ht="16.5" x14ac:dyDescent="0.25">
      <c r="I244"/>
      <c r="J244"/>
      <c r="K244" s="45" t="s">
        <v>1054</v>
      </c>
      <c r="L244" s="45" t="s">
        <v>1055</v>
      </c>
      <c r="M244" t="str">
        <f t="shared" si="12"/>
        <v>LE QUEC TOM</v>
      </c>
      <c r="N244" s="80" t="s">
        <v>1053</v>
      </c>
      <c r="O244" s="80" t="s">
        <v>1058</v>
      </c>
      <c r="Q244" t="s">
        <v>1054</v>
      </c>
      <c r="R244" t="s">
        <v>1055</v>
      </c>
      <c r="S244" t="str">
        <f t="shared" si="11"/>
        <v>LE QUEC TOM</v>
      </c>
      <c r="T244" t="s">
        <v>1053</v>
      </c>
      <c r="U244" t="s">
        <v>1058</v>
      </c>
    </row>
    <row r="245" spans="9:21" ht="16.5" x14ac:dyDescent="0.25">
      <c r="I245"/>
      <c r="J245"/>
      <c r="K245" s="45" t="s">
        <v>993</v>
      </c>
      <c r="L245" s="45" t="s">
        <v>295</v>
      </c>
      <c r="M245" t="str">
        <f t="shared" si="12"/>
        <v>LE RAILLER GERALD</v>
      </c>
      <c r="N245" s="80" t="s">
        <v>992</v>
      </c>
      <c r="O245" s="80" t="s">
        <v>996</v>
      </c>
      <c r="Q245" t="s">
        <v>993</v>
      </c>
      <c r="R245" t="s">
        <v>295</v>
      </c>
      <c r="S245" t="str">
        <f t="shared" si="11"/>
        <v>LE RAILLER GERALD</v>
      </c>
      <c r="T245" t="s">
        <v>992</v>
      </c>
      <c r="U245" t="s">
        <v>996</v>
      </c>
    </row>
    <row r="246" spans="9:21" ht="16.5" x14ac:dyDescent="0.25">
      <c r="I246"/>
      <c r="J246"/>
      <c r="K246" s="45" t="s">
        <v>415</v>
      </c>
      <c r="L246" s="45" t="s">
        <v>202</v>
      </c>
      <c r="M246" t="str">
        <f t="shared" si="12"/>
        <v>LE SELLIN DANIEL</v>
      </c>
      <c r="N246" s="80" t="s">
        <v>852</v>
      </c>
      <c r="O246" s="80" t="s">
        <v>996</v>
      </c>
      <c r="Q246" t="s">
        <v>415</v>
      </c>
      <c r="R246" t="s">
        <v>202</v>
      </c>
      <c r="S246" t="str">
        <f t="shared" si="11"/>
        <v>LE SELLIN DANIEL</v>
      </c>
      <c r="T246" t="s">
        <v>852</v>
      </c>
      <c r="U246" t="s">
        <v>996</v>
      </c>
    </row>
    <row r="247" spans="9:21" ht="16.5" x14ac:dyDescent="0.25">
      <c r="I247"/>
      <c r="J247"/>
      <c r="K247" s="45" t="s">
        <v>467</v>
      </c>
      <c r="L247" s="45" t="s">
        <v>176</v>
      </c>
      <c r="M247" t="str">
        <f t="shared" si="12"/>
        <v>LEBEGUE JEAN</v>
      </c>
      <c r="N247" s="80" t="s">
        <v>588</v>
      </c>
      <c r="O247" s="80" t="s">
        <v>928</v>
      </c>
      <c r="Q247" t="s">
        <v>467</v>
      </c>
      <c r="R247" t="s">
        <v>176</v>
      </c>
      <c r="S247" t="str">
        <f t="shared" si="11"/>
        <v>LEBEGUE JEAN</v>
      </c>
      <c r="T247" t="s">
        <v>588</v>
      </c>
      <c r="U247" t="s">
        <v>928</v>
      </c>
    </row>
    <row r="248" spans="9:21" ht="16.5" x14ac:dyDescent="0.25">
      <c r="I248"/>
      <c r="J248"/>
      <c r="K248" s="45" t="s">
        <v>1010</v>
      </c>
      <c r="L248" s="45" t="s">
        <v>1011</v>
      </c>
      <c r="M248" t="str">
        <f t="shared" si="12"/>
        <v>LEBLOND MATHIEU</v>
      </c>
      <c r="N248" s="80" t="s">
        <v>1009</v>
      </c>
      <c r="O248" s="80" t="s">
        <v>1017</v>
      </c>
      <c r="Q248" t="s">
        <v>1010</v>
      </c>
      <c r="R248" t="s">
        <v>1011</v>
      </c>
      <c r="S248" t="str">
        <f t="shared" si="11"/>
        <v>LEBLOND MATHIEU</v>
      </c>
      <c r="T248" t="s">
        <v>1009</v>
      </c>
      <c r="U248" t="s">
        <v>1017</v>
      </c>
    </row>
    <row r="249" spans="9:21" ht="16.5" x14ac:dyDescent="0.25">
      <c r="I249"/>
      <c r="J249"/>
      <c r="K249" s="45" t="s">
        <v>416</v>
      </c>
      <c r="L249" s="45" t="s">
        <v>325</v>
      </c>
      <c r="M249" t="str">
        <f t="shared" si="12"/>
        <v>LEBOUCHER PASCAL</v>
      </c>
      <c r="N249" s="80" t="s">
        <v>694</v>
      </c>
      <c r="O249" s="80" t="s">
        <v>1058</v>
      </c>
      <c r="Q249" t="s">
        <v>416</v>
      </c>
      <c r="R249" t="s">
        <v>325</v>
      </c>
      <c r="S249" t="str">
        <f t="shared" si="11"/>
        <v>LEBOUCHER PASCAL</v>
      </c>
      <c r="T249" t="s">
        <v>694</v>
      </c>
      <c r="U249" t="s">
        <v>1058</v>
      </c>
    </row>
    <row r="250" spans="9:21" ht="16.5" x14ac:dyDescent="0.25">
      <c r="I250"/>
      <c r="J250"/>
      <c r="K250" s="45" t="s">
        <v>1069</v>
      </c>
      <c r="L250" s="45" t="s">
        <v>1070</v>
      </c>
      <c r="M250" t="str">
        <f t="shared" si="12"/>
        <v>LEBOURG RACHELLE</v>
      </c>
      <c r="N250" s="80" t="s">
        <v>1068</v>
      </c>
      <c r="O250" s="80" t="s">
        <v>1084</v>
      </c>
      <c r="Q250" t="s">
        <v>1069</v>
      </c>
      <c r="R250" t="s">
        <v>1070</v>
      </c>
      <c r="S250" t="str">
        <f t="shared" si="11"/>
        <v>LEBOURG RACHELLE</v>
      </c>
      <c r="T250" t="s">
        <v>1068</v>
      </c>
      <c r="U250" t="s">
        <v>1084</v>
      </c>
    </row>
    <row r="251" spans="9:21" ht="16.5" x14ac:dyDescent="0.25">
      <c r="I251"/>
      <c r="J251"/>
      <c r="K251" s="45" t="s">
        <v>417</v>
      </c>
      <c r="L251" s="45" t="s">
        <v>204</v>
      </c>
      <c r="M251" t="str">
        <f t="shared" si="12"/>
        <v>LEBOURGEOIS PHILIPPE</v>
      </c>
      <c r="N251" s="80" t="s">
        <v>806</v>
      </c>
      <c r="O251" s="80" t="s">
        <v>1040</v>
      </c>
      <c r="Q251" t="s">
        <v>417</v>
      </c>
      <c r="R251" t="s">
        <v>204</v>
      </c>
      <c r="S251" t="str">
        <f t="shared" si="11"/>
        <v>LEBOURGEOIS PHILIPPE</v>
      </c>
      <c r="T251" t="s">
        <v>806</v>
      </c>
      <c r="U251" t="s">
        <v>1040</v>
      </c>
    </row>
    <row r="252" spans="9:21" ht="16.5" x14ac:dyDescent="0.25">
      <c r="I252"/>
      <c r="J252"/>
      <c r="K252" s="45" t="s">
        <v>904</v>
      </c>
      <c r="L252" s="45" t="s">
        <v>252</v>
      </c>
      <c r="M252" t="str">
        <f t="shared" si="12"/>
        <v>LEBOUTEILLER MARCEL</v>
      </c>
      <c r="N252" s="80" t="s">
        <v>903</v>
      </c>
      <c r="O252" s="80" t="s">
        <v>908</v>
      </c>
      <c r="Q252" t="s">
        <v>904</v>
      </c>
      <c r="R252" t="s">
        <v>252</v>
      </c>
      <c r="S252" t="str">
        <f t="shared" si="11"/>
        <v>LEBOUTEILLER MARCEL</v>
      </c>
      <c r="T252" t="s">
        <v>903</v>
      </c>
      <c r="U252" t="s">
        <v>908</v>
      </c>
    </row>
    <row r="253" spans="9:21" ht="16.5" x14ac:dyDescent="0.25">
      <c r="I253"/>
      <c r="J253"/>
      <c r="K253" s="45" t="s">
        <v>418</v>
      </c>
      <c r="L253" s="45" t="s">
        <v>247</v>
      </c>
      <c r="M253" t="str">
        <f t="shared" si="12"/>
        <v>LEBRETON ALAIN</v>
      </c>
      <c r="N253" s="80" t="s">
        <v>724</v>
      </c>
      <c r="O253" s="80" t="s">
        <v>946</v>
      </c>
      <c r="Q253" t="s">
        <v>418</v>
      </c>
      <c r="R253" t="s">
        <v>247</v>
      </c>
      <c r="S253" t="str">
        <f t="shared" si="11"/>
        <v>LEBRETON ALAIN</v>
      </c>
      <c r="T253" t="s">
        <v>724</v>
      </c>
      <c r="U253" t="s">
        <v>946</v>
      </c>
    </row>
    <row r="254" spans="9:21" ht="16.5" x14ac:dyDescent="0.25">
      <c r="I254"/>
      <c r="J254"/>
      <c r="K254" s="45" t="s">
        <v>502</v>
      </c>
      <c r="L254" s="45" t="s">
        <v>503</v>
      </c>
      <c r="M254" t="str">
        <f t="shared" si="12"/>
        <v>LECAVELIER DESETANGS ENZO</v>
      </c>
      <c r="N254" s="80" t="s">
        <v>761</v>
      </c>
      <c r="O254" s="80" t="s">
        <v>1017</v>
      </c>
      <c r="Q254" t="s">
        <v>502</v>
      </c>
      <c r="R254" t="s">
        <v>503</v>
      </c>
      <c r="S254" t="str">
        <f t="shared" si="11"/>
        <v>LECAVELIER DESETANGS ENZO</v>
      </c>
      <c r="T254" t="s">
        <v>761</v>
      </c>
      <c r="U254" t="s">
        <v>1017</v>
      </c>
    </row>
    <row r="255" spans="9:21" ht="16.5" x14ac:dyDescent="0.25">
      <c r="I255"/>
      <c r="J255"/>
      <c r="K255" s="45" t="s">
        <v>502</v>
      </c>
      <c r="L255" s="45" t="s">
        <v>243</v>
      </c>
      <c r="M255" t="str">
        <f t="shared" si="12"/>
        <v>LECAVELIER DESETANGS ERIC</v>
      </c>
      <c r="N255" s="80" t="s">
        <v>762</v>
      </c>
      <c r="O255" s="80" t="s">
        <v>1017</v>
      </c>
      <c r="Q255" t="s">
        <v>502</v>
      </c>
      <c r="R255" t="s">
        <v>243</v>
      </c>
      <c r="S255" t="str">
        <f t="shared" si="11"/>
        <v>LECAVELIER DESETANGS ERIC</v>
      </c>
      <c r="T255" t="s">
        <v>762</v>
      </c>
      <c r="U255" t="s">
        <v>1017</v>
      </c>
    </row>
    <row r="256" spans="9:21" ht="16.5" x14ac:dyDescent="0.25">
      <c r="I256"/>
      <c r="J256"/>
      <c r="K256" s="45" t="s">
        <v>419</v>
      </c>
      <c r="L256" s="45" t="s">
        <v>279</v>
      </c>
      <c r="M256" t="str">
        <f t="shared" si="12"/>
        <v>LEFEBVRE PIERRE</v>
      </c>
      <c r="N256" s="80" t="s">
        <v>617</v>
      </c>
      <c r="O256" s="80" t="s">
        <v>937</v>
      </c>
      <c r="Q256" t="s">
        <v>419</v>
      </c>
      <c r="R256" t="s">
        <v>279</v>
      </c>
      <c r="S256" t="str">
        <f t="shared" si="11"/>
        <v>LEFEBVRE PIERRE</v>
      </c>
      <c r="T256" t="s">
        <v>617</v>
      </c>
      <c r="U256" t="s">
        <v>937</v>
      </c>
    </row>
    <row r="257" spans="9:21" ht="16.5" x14ac:dyDescent="0.25">
      <c r="I257"/>
      <c r="J257"/>
      <c r="K257" s="45" t="s">
        <v>419</v>
      </c>
      <c r="L257" s="45" t="s">
        <v>230</v>
      </c>
      <c r="M257" t="str">
        <f t="shared" si="12"/>
        <v>LEFEBVRE RENE</v>
      </c>
      <c r="N257" s="80" t="s">
        <v>807</v>
      </c>
      <c r="O257" s="80" t="s">
        <v>1040</v>
      </c>
      <c r="Q257" t="s">
        <v>419</v>
      </c>
      <c r="R257" t="s">
        <v>230</v>
      </c>
      <c r="S257" t="str">
        <f t="shared" si="11"/>
        <v>LEFEBVRE RENE</v>
      </c>
      <c r="T257" t="s">
        <v>807</v>
      </c>
      <c r="U257" t="s">
        <v>1040</v>
      </c>
    </row>
    <row r="258" spans="9:21" ht="16.5" x14ac:dyDescent="0.25">
      <c r="I258"/>
      <c r="J258"/>
      <c r="K258" s="45" t="s">
        <v>420</v>
      </c>
      <c r="L258" s="45" t="s">
        <v>204</v>
      </c>
      <c r="M258" t="str">
        <f t="shared" si="12"/>
        <v>LEFEVRE PHILIPPE</v>
      </c>
      <c r="N258" s="80" t="s">
        <v>544</v>
      </c>
      <c r="O258" s="80" t="s">
        <v>908</v>
      </c>
      <c r="Q258" t="s">
        <v>420</v>
      </c>
      <c r="R258" t="s">
        <v>204</v>
      </c>
      <c r="S258" t="str">
        <f t="shared" si="11"/>
        <v>LEFEVRE PHILIPPE</v>
      </c>
      <c r="T258" t="s">
        <v>544</v>
      </c>
      <c r="U258" t="s">
        <v>908</v>
      </c>
    </row>
    <row r="259" spans="9:21" ht="16.5" x14ac:dyDescent="0.25">
      <c r="I259"/>
      <c r="J259"/>
      <c r="K259" s="45" t="s">
        <v>420</v>
      </c>
      <c r="L259" s="45" t="s">
        <v>421</v>
      </c>
      <c r="M259" t="str">
        <f t="shared" si="12"/>
        <v>LEFEVRE YANNICK</v>
      </c>
      <c r="N259" s="80" t="s">
        <v>725</v>
      </c>
      <c r="O259" s="80" t="s">
        <v>946</v>
      </c>
      <c r="Q259" t="s">
        <v>420</v>
      </c>
      <c r="R259" t="s">
        <v>421</v>
      </c>
      <c r="S259" t="str">
        <f t="shared" ref="S259:S322" si="13">CONCATENATE(Q259," ",R259)</f>
        <v>LEFEVRE YANNICK</v>
      </c>
      <c r="T259" t="s">
        <v>725</v>
      </c>
      <c r="U259" t="s">
        <v>946</v>
      </c>
    </row>
    <row r="260" spans="9:21" ht="16.5" x14ac:dyDescent="0.25">
      <c r="I260"/>
      <c r="J260"/>
      <c r="K260" s="45" t="s">
        <v>1003</v>
      </c>
      <c r="L260" s="45" t="s">
        <v>289</v>
      </c>
      <c r="M260" t="str">
        <f t="shared" si="12"/>
        <v>LEGAGNEUR PATRICK</v>
      </c>
      <c r="N260" s="80" t="s">
        <v>1002</v>
      </c>
      <c r="O260" s="80" t="s">
        <v>1008</v>
      </c>
      <c r="Q260" t="s">
        <v>1003</v>
      </c>
      <c r="R260" t="s">
        <v>289</v>
      </c>
      <c r="S260" t="str">
        <f t="shared" si="13"/>
        <v>LEGAGNEUR PATRICK</v>
      </c>
      <c r="T260" t="s">
        <v>1002</v>
      </c>
      <c r="U260" t="s">
        <v>1008</v>
      </c>
    </row>
    <row r="261" spans="9:21" ht="16.5" x14ac:dyDescent="0.25">
      <c r="I261"/>
      <c r="J261"/>
      <c r="K261" s="45" t="s">
        <v>515</v>
      </c>
      <c r="L261" s="45" t="s">
        <v>516</v>
      </c>
      <c r="M261" t="str">
        <f t="shared" si="12"/>
        <v>LEGAZPI RUBEN</v>
      </c>
      <c r="N261" s="80" t="s">
        <v>808</v>
      </c>
      <c r="O261" s="80" t="s">
        <v>1040</v>
      </c>
      <c r="Q261" t="s">
        <v>515</v>
      </c>
      <c r="R261" t="s">
        <v>516</v>
      </c>
      <c r="S261" t="str">
        <f t="shared" si="13"/>
        <v>LEGAZPI RUBEN</v>
      </c>
      <c r="T261" t="s">
        <v>808</v>
      </c>
      <c r="U261" t="s">
        <v>1040</v>
      </c>
    </row>
    <row r="262" spans="9:21" ht="16.5" x14ac:dyDescent="0.25">
      <c r="I262"/>
      <c r="J262"/>
      <c r="K262" s="45" t="s">
        <v>422</v>
      </c>
      <c r="L262" s="45" t="s">
        <v>423</v>
      </c>
      <c r="M262" t="str">
        <f t="shared" si="12"/>
        <v>LEGENDRE CEDRIC</v>
      </c>
      <c r="N262" s="80" t="s">
        <v>809</v>
      </c>
      <c r="O262" s="80" t="s">
        <v>1040</v>
      </c>
      <c r="Q262" t="s">
        <v>422</v>
      </c>
      <c r="R262" t="s">
        <v>423</v>
      </c>
      <c r="S262" t="str">
        <f t="shared" si="13"/>
        <v>LEGENDRE CEDRIC</v>
      </c>
      <c r="T262" t="s">
        <v>809</v>
      </c>
      <c r="U262" t="s">
        <v>1040</v>
      </c>
    </row>
    <row r="263" spans="9:21" ht="16.5" x14ac:dyDescent="0.25">
      <c r="I263"/>
      <c r="J263"/>
      <c r="K263" s="85" t="s">
        <v>422</v>
      </c>
      <c r="L263" s="85" t="s">
        <v>285</v>
      </c>
      <c r="M263" t="str">
        <f t="shared" si="12"/>
        <v>LEGENDRE CHARLES</v>
      </c>
      <c r="N263" s="80" t="s">
        <v>810</v>
      </c>
      <c r="O263" s="80" t="s">
        <v>1040</v>
      </c>
      <c r="Q263" t="s">
        <v>422</v>
      </c>
      <c r="R263" t="s">
        <v>285</v>
      </c>
      <c r="S263" t="str">
        <f t="shared" si="13"/>
        <v>LEGENDRE CHARLES</v>
      </c>
      <c r="T263" t="s">
        <v>810</v>
      </c>
      <c r="U263" t="s">
        <v>1040</v>
      </c>
    </row>
    <row r="264" spans="9:21" ht="16.5" x14ac:dyDescent="0.25">
      <c r="I264"/>
      <c r="J264"/>
      <c r="K264" s="45" t="s">
        <v>422</v>
      </c>
      <c r="L264" s="45" t="s">
        <v>424</v>
      </c>
      <c r="M264" t="str">
        <f t="shared" si="12"/>
        <v>LEGENDRE NATHAN</v>
      </c>
      <c r="N264" s="80" t="s">
        <v>811</v>
      </c>
      <c r="O264" s="80" t="s">
        <v>1040</v>
      </c>
      <c r="Q264" t="s">
        <v>422</v>
      </c>
      <c r="R264" t="s">
        <v>424</v>
      </c>
      <c r="S264" t="str">
        <f t="shared" si="13"/>
        <v>LEGENDRE NATHAN</v>
      </c>
      <c r="T264" t="s">
        <v>811</v>
      </c>
      <c r="U264" t="s">
        <v>1040</v>
      </c>
    </row>
    <row r="265" spans="9:21" ht="16.5" x14ac:dyDescent="0.25">
      <c r="I265"/>
      <c r="J265"/>
      <c r="K265" s="45" t="s">
        <v>422</v>
      </c>
      <c r="L265" s="45" t="s">
        <v>199</v>
      </c>
      <c r="M265" t="str">
        <f t="shared" si="12"/>
        <v>LEGENDRE GERARD</v>
      </c>
      <c r="N265" s="80" t="s">
        <v>853</v>
      </c>
      <c r="O265" s="80" t="s">
        <v>996</v>
      </c>
      <c r="Q265" t="s">
        <v>422</v>
      </c>
      <c r="R265" t="s">
        <v>199</v>
      </c>
      <c r="S265" t="str">
        <f t="shared" si="13"/>
        <v>LEGENDRE GERARD</v>
      </c>
      <c r="T265" t="s">
        <v>853</v>
      </c>
      <c r="U265" t="s">
        <v>996</v>
      </c>
    </row>
    <row r="266" spans="9:21" ht="16.5" x14ac:dyDescent="0.25">
      <c r="I266"/>
      <c r="J266"/>
      <c r="K266" s="45" t="s">
        <v>425</v>
      </c>
      <c r="L266" s="45" t="s">
        <v>426</v>
      </c>
      <c r="M266" t="str">
        <f t="shared" si="12"/>
        <v>LEGRET ALEXIAN</v>
      </c>
      <c r="N266" s="80" t="s">
        <v>589</v>
      </c>
      <c r="O266" s="80" t="s">
        <v>928</v>
      </c>
      <c r="Q266" t="s">
        <v>425</v>
      </c>
      <c r="R266" t="s">
        <v>426</v>
      </c>
      <c r="S266" t="str">
        <f t="shared" si="13"/>
        <v>LEGRET ALEXIAN</v>
      </c>
      <c r="T266" t="s">
        <v>589</v>
      </c>
      <c r="U266" t="s">
        <v>928</v>
      </c>
    </row>
    <row r="267" spans="9:21" ht="16.5" x14ac:dyDescent="0.25">
      <c r="I267"/>
      <c r="J267"/>
      <c r="K267" s="45" t="s">
        <v>1005</v>
      </c>
      <c r="L267" s="45" t="s">
        <v>231</v>
      </c>
      <c r="M267" t="str">
        <f t="shared" si="12"/>
        <v>LEGROS JACKIE</v>
      </c>
      <c r="N267" s="80" t="s">
        <v>1004</v>
      </c>
      <c r="O267" s="80" t="s">
        <v>1008</v>
      </c>
      <c r="Q267" t="s">
        <v>1005</v>
      </c>
      <c r="R267" t="s">
        <v>231</v>
      </c>
      <c r="S267" t="str">
        <f t="shared" si="13"/>
        <v>LEGROS JACKIE</v>
      </c>
      <c r="T267" t="s">
        <v>1004</v>
      </c>
      <c r="U267" t="s">
        <v>1008</v>
      </c>
    </row>
    <row r="268" spans="9:21" ht="16.5" x14ac:dyDescent="0.25">
      <c r="I268"/>
      <c r="J268"/>
      <c r="K268" s="45" t="s">
        <v>427</v>
      </c>
      <c r="L268" s="45" t="s">
        <v>266</v>
      </c>
      <c r="M268" t="str">
        <f t="shared" si="12"/>
        <v>LEHARIVEL DENIS</v>
      </c>
      <c r="N268" s="80" t="s">
        <v>590</v>
      </c>
      <c r="O268" s="80" t="s">
        <v>928</v>
      </c>
      <c r="Q268" t="s">
        <v>427</v>
      </c>
      <c r="R268" t="s">
        <v>266</v>
      </c>
      <c r="S268" t="str">
        <f t="shared" si="13"/>
        <v>LEHARIVEL DENIS</v>
      </c>
      <c r="T268" t="s">
        <v>590</v>
      </c>
      <c r="U268" t="s">
        <v>928</v>
      </c>
    </row>
    <row r="269" spans="9:21" ht="16.5" x14ac:dyDescent="0.25">
      <c r="I269"/>
      <c r="J269"/>
      <c r="K269" s="85" t="s">
        <v>448</v>
      </c>
      <c r="L269" s="85" t="s">
        <v>247</v>
      </c>
      <c r="M269" t="str">
        <f t="shared" si="12"/>
        <v>LEHERICEY ALAIN</v>
      </c>
      <c r="N269" s="80" t="s">
        <v>726</v>
      </c>
      <c r="O269" s="80" t="s">
        <v>946</v>
      </c>
      <c r="Q269" t="s">
        <v>448</v>
      </c>
      <c r="R269" t="s">
        <v>247</v>
      </c>
      <c r="S269" t="str">
        <f t="shared" si="13"/>
        <v>LEHERICEY ALAIN</v>
      </c>
      <c r="T269" t="s">
        <v>726</v>
      </c>
      <c r="U269" t="s">
        <v>946</v>
      </c>
    </row>
    <row r="270" spans="9:21" ht="16.5" x14ac:dyDescent="0.25">
      <c r="I270"/>
      <c r="J270"/>
      <c r="K270" s="85" t="s">
        <v>498</v>
      </c>
      <c r="L270" s="85" t="s">
        <v>175</v>
      </c>
      <c r="M270" t="str">
        <f t="shared" ref="M270:M333" si="14">CONCATENATE(K270," ",L270)</f>
        <v>LELEVRIER MICHEL</v>
      </c>
      <c r="N270" s="80" t="s">
        <v>750</v>
      </c>
      <c r="O270" s="80" t="s">
        <v>968</v>
      </c>
      <c r="Q270" t="s">
        <v>498</v>
      </c>
      <c r="R270" t="s">
        <v>175</v>
      </c>
      <c r="S270" t="str">
        <f t="shared" si="13"/>
        <v>LELEVRIER MICHEL</v>
      </c>
      <c r="T270" t="s">
        <v>750</v>
      </c>
      <c r="U270" t="s">
        <v>968</v>
      </c>
    </row>
    <row r="271" spans="9:21" ht="16.5" x14ac:dyDescent="0.25">
      <c r="I271"/>
      <c r="J271"/>
      <c r="K271" s="45" t="s">
        <v>1072</v>
      </c>
      <c r="L271" s="45" t="s">
        <v>285</v>
      </c>
      <c r="M271" t="str">
        <f t="shared" si="14"/>
        <v>LELLI CHARLES</v>
      </c>
      <c r="N271" s="80" t="s">
        <v>1071</v>
      </c>
      <c r="O271" s="80" t="s">
        <v>1084</v>
      </c>
      <c r="Q271" t="s">
        <v>1072</v>
      </c>
      <c r="R271" t="s">
        <v>285</v>
      </c>
      <c r="S271" t="str">
        <f t="shared" si="13"/>
        <v>LELLI CHARLES</v>
      </c>
      <c r="T271" t="s">
        <v>1071</v>
      </c>
      <c r="U271" t="s">
        <v>1084</v>
      </c>
    </row>
    <row r="272" spans="9:21" ht="16.5" x14ac:dyDescent="0.25">
      <c r="I272"/>
      <c r="J272"/>
      <c r="K272" s="45" t="s">
        <v>531</v>
      </c>
      <c r="L272" s="45" t="s">
        <v>175</v>
      </c>
      <c r="M272" t="str">
        <f t="shared" si="14"/>
        <v>LELOIR MICHEL</v>
      </c>
      <c r="N272" s="80" t="s">
        <v>854</v>
      </c>
      <c r="O272" s="80" t="s">
        <v>996</v>
      </c>
      <c r="Q272" t="s">
        <v>531</v>
      </c>
      <c r="R272" t="s">
        <v>175</v>
      </c>
      <c r="S272" t="str">
        <f t="shared" si="13"/>
        <v>LELOIR MICHEL</v>
      </c>
      <c r="T272" t="s">
        <v>854</v>
      </c>
      <c r="U272" t="s">
        <v>996</v>
      </c>
    </row>
    <row r="273" spans="9:21" ht="16.5" x14ac:dyDescent="0.25">
      <c r="I273"/>
      <c r="J273"/>
      <c r="K273" s="45" t="s">
        <v>428</v>
      </c>
      <c r="L273" s="45" t="s">
        <v>196</v>
      </c>
      <c r="M273" t="str">
        <f t="shared" si="14"/>
        <v>LEMARCHAND BERNARD</v>
      </c>
      <c r="N273" s="80" t="s">
        <v>943</v>
      </c>
      <c r="O273" s="80" t="s">
        <v>946</v>
      </c>
      <c r="Q273" t="s">
        <v>428</v>
      </c>
      <c r="R273" t="s">
        <v>196</v>
      </c>
      <c r="S273" t="str">
        <f t="shared" si="13"/>
        <v>LEMARCHAND BERNARD</v>
      </c>
      <c r="T273" t="s">
        <v>943</v>
      </c>
      <c r="U273" t="s">
        <v>946</v>
      </c>
    </row>
    <row r="274" spans="9:21" ht="16.5" x14ac:dyDescent="0.25">
      <c r="I274"/>
      <c r="J274"/>
      <c r="K274" s="45" t="s">
        <v>430</v>
      </c>
      <c r="L274" s="45" t="s">
        <v>279</v>
      </c>
      <c r="M274" t="str">
        <f t="shared" si="14"/>
        <v>LEMOIGNE PIERRE</v>
      </c>
      <c r="N274" s="80" t="s">
        <v>778</v>
      </c>
      <c r="O274" s="80" t="s">
        <v>969</v>
      </c>
      <c r="Q274" t="s">
        <v>430</v>
      </c>
      <c r="R274" t="s">
        <v>279</v>
      </c>
      <c r="S274" t="str">
        <f t="shared" si="13"/>
        <v>LEMOIGNE PIERRE</v>
      </c>
      <c r="T274" t="s">
        <v>778</v>
      </c>
      <c r="U274" t="s">
        <v>969</v>
      </c>
    </row>
    <row r="275" spans="9:21" ht="16.5" x14ac:dyDescent="0.25">
      <c r="I275"/>
      <c r="J275"/>
      <c r="K275" s="45" t="s">
        <v>1074</v>
      </c>
      <c r="L275" s="45" t="s">
        <v>289</v>
      </c>
      <c r="M275" t="str">
        <f t="shared" si="14"/>
        <v>LENEVEU PATRICK</v>
      </c>
      <c r="N275" s="80" t="s">
        <v>1073</v>
      </c>
      <c r="O275" s="80" t="s">
        <v>1084</v>
      </c>
      <c r="Q275" t="s">
        <v>1074</v>
      </c>
      <c r="R275" t="s">
        <v>289</v>
      </c>
      <c r="S275" t="str">
        <f t="shared" si="13"/>
        <v>LENEVEU PATRICK</v>
      </c>
      <c r="T275" t="s">
        <v>1073</v>
      </c>
      <c r="U275" t="s">
        <v>1084</v>
      </c>
    </row>
    <row r="276" spans="9:21" ht="16.5" x14ac:dyDescent="0.25">
      <c r="I276"/>
      <c r="J276"/>
      <c r="K276" s="45" t="s">
        <v>431</v>
      </c>
      <c r="L276" s="45" t="s">
        <v>279</v>
      </c>
      <c r="M276" t="str">
        <f t="shared" si="14"/>
        <v>LEPINAY PIERRE</v>
      </c>
      <c r="N276" s="80" t="s">
        <v>727</v>
      </c>
      <c r="O276" s="80" t="s">
        <v>946</v>
      </c>
      <c r="Q276" t="s">
        <v>431</v>
      </c>
      <c r="R276" t="s">
        <v>279</v>
      </c>
      <c r="S276" t="str">
        <f t="shared" si="13"/>
        <v>LEPINAY PIERRE</v>
      </c>
      <c r="T276" t="s">
        <v>727</v>
      </c>
      <c r="U276" t="s">
        <v>946</v>
      </c>
    </row>
    <row r="277" spans="9:21" ht="16.5" x14ac:dyDescent="0.25">
      <c r="I277"/>
      <c r="J277"/>
      <c r="K277" s="45" t="s">
        <v>432</v>
      </c>
      <c r="L277" s="45" t="s">
        <v>359</v>
      </c>
      <c r="M277" t="str">
        <f t="shared" si="14"/>
        <v>LEPORQ FRANCOIS</v>
      </c>
      <c r="N277" s="80" t="s">
        <v>695</v>
      </c>
      <c r="O277" s="80" t="s">
        <v>1058</v>
      </c>
      <c r="Q277" t="s">
        <v>432</v>
      </c>
      <c r="R277" t="s">
        <v>359</v>
      </c>
      <c r="S277" t="str">
        <f t="shared" si="13"/>
        <v>LEPORQ FRANCOIS</v>
      </c>
      <c r="T277" t="s">
        <v>695</v>
      </c>
      <c r="U277" t="s">
        <v>1058</v>
      </c>
    </row>
    <row r="278" spans="9:21" ht="16.5" x14ac:dyDescent="0.25">
      <c r="I278"/>
      <c r="J278"/>
      <c r="K278" s="45" t="s">
        <v>433</v>
      </c>
      <c r="L278" s="45" t="s">
        <v>192</v>
      </c>
      <c r="M278" t="str">
        <f t="shared" si="14"/>
        <v>LESCAN JACQUES</v>
      </c>
      <c r="N278" s="80" t="s">
        <v>876</v>
      </c>
      <c r="O278" s="80" t="s">
        <v>1008</v>
      </c>
      <c r="Q278" t="s">
        <v>433</v>
      </c>
      <c r="R278" t="s">
        <v>192</v>
      </c>
      <c r="S278" t="str">
        <f t="shared" si="13"/>
        <v>LESCAN JACQUES</v>
      </c>
      <c r="T278" t="s">
        <v>876</v>
      </c>
      <c r="U278" t="s">
        <v>1008</v>
      </c>
    </row>
    <row r="279" spans="9:21" ht="16.5" x14ac:dyDescent="0.25">
      <c r="I279"/>
      <c r="J279"/>
      <c r="K279" s="45" t="s">
        <v>434</v>
      </c>
      <c r="L279" s="45" t="s">
        <v>325</v>
      </c>
      <c r="M279" t="str">
        <f t="shared" si="14"/>
        <v>LESELLIER PASCAL</v>
      </c>
      <c r="N279" s="80" t="s">
        <v>591</v>
      </c>
      <c r="O279" s="80" t="s">
        <v>928</v>
      </c>
      <c r="Q279" t="s">
        <v>434</v>
      </c>
      <c r="R279" t="s">
        <v>325</v>
      </c>
      <c r="S279" t="str">
        <f t="shared" si="13"/>
        <v>LESELLIER PASCAL</v>
      </c>
      <c r="T279" t="s">
        <v>591</v>
      </c>
      <c r="U279" t="s">
        <v>928</v>
      </c>
    </row>
    <row r="280" spans="9:21" ht="16.5" x14ac:dyDescent="0.25">
      <c r="I280"/>
      <c r="J280"/>
      <c r="K280" s="45" t="s">
        <v>435</v>
      </c>
      <c r="L280" s="45" t="s">
        <v>244</v>
      </c>
      <c r="M280" t="str">
        <f t="shared" si="14"/>
        <v>LETELLIER JEAN CLAUDE</v>
      </c>
      <c r="N280" s="80" t="s">
        <v>618</v>
      </c>
      <c r="O280" s="80" t="s">
        <v>937</v>
      </c>
      <c r="Q280" t="s">
        <v>435</v>
      </c>
      <c r="R280" t="s">
        <v>244</v>
      </c>
      <c r="S280" t="str">
        <f t="shared" si="13"/>
        <v>LETELLIER JEAN CLAUDE</v>
      </c>
      <c r="T280" t="s">
        <v>618</v>
      </c>
      <c r="U280" t="s">
        <v>937</v>
      </c>
    </row>
    <row r="281" spans="9:21" ht="16.5" x14ac:dyDescent="0.25">
      <c r="I281"/>
      <c r="J281"/>
      <c r="K281" s="45" t="s">
        <v>436</v>
      </c>
      <c r="L281" s="45" t="s">
        <v>247</v>
      </c>
      <c r="M281" t="str">
        <f t="shared" si="14"/>
        <v>LETOURNEUR ALAIN</v>
      </c>
      <c r="N281" s="80" t="s">
        <v>836</v>
      </c>
      <c r="O281" s="80" t="s">
        <v>989</v>
      </c>
      <c r="Q281" t="s">
        <v>436</v>
      </c>
      <c r="R281" t="s">
        <v>247</v>
      </c>
      <c r="S281" t="str">
        <f t="shared" si="13"/>
        <v>LETOURNEUR ALAIN</v>
      </c>
      <c r="T281" t="s">
        <v>836</v>
      </c>
      <c r="U281" t="s">
        <v>989</v>
      </c>
    </row>
    <row r="282" spans="9:21" ht="16.5" x14ac:dyDescent="0.25">
      <c r="I282"/>
      <c r="J282"/>
      <c r="K282" s="45" t="s">
        <v>437</v>
      </c>
      <c r="L282" s="45" t="s">
        <v>438</v>
      </c>
      <c r="M282" t="str">
        <f t="shared" si="14"/>
        <v>LETRESOR MAURICE</v>
      </c>
      <c r="N282" s="80" t="s">
        <v>545</v>
      </c>
      <c r="O282" s="80" t="s">
        <v>908</v>
      </c>
      <c r="Q282" t="s">
        <v>437</v>
      </c>
      <c r="R282" t="s">
        <v>438</v>
      </c>
      <c r="S282" t="str">
        <f t="shared" si="13"/>
        <v>LETRESOR MAURICE</v>
      </c>
      <c r="T282" t="s">
        <v>545</v>
      </c>
      <c r="U282" t="s">
        <v>908</v>
      </c>
    </row>
    <row r="283" spans="9:21" ht="16.5" x14ac:dyDescent="0.25">
      <c r="I283"/>
      <c r="J283"/>
      <c r="K283" s="45" t="s">
        <v>1057</v>
      </c>
      <c r="L283" s="45" t="s">
        <v>272</v>
      </c>
      <c r="M283" t="str">
        <f t="shared" si="14"/>
        <v>LETULLIER BRUNO</v>
      </c>
      <c r="N283" s="80" t="s">
        <v>1056</v>
      </c>
      <c r="O283" s="80" t="s">
        <v>1058</v>
      </c>
      <c r="Q283" t="s">
        <v>1057</v>
      </c>
      <c r="R283" t="s">
        <v>272</v>
      </c>
      <c r="S283" t="str">
        <f t="shared" si="13"/>
        <v>LETULLIER BRUNO</v>
      </c>
      <c r="T283" t="s">
        <v>1056</v>
      </c>
      <c r="U283" t="s">
        <v>1058</v>
      </c>
    </row>
    <row r="284" spans="9:21" ht="16.5" x14ac:dyDescent="0.25">
      <c r="I284"/>
      <c r="J284"/>
      <c r="K284" s="45" t="s">
        <v>535</v>
      </c>
      <c r="L284" s="45" t="s">
        <v>536</v>
      </c>
      <c r="M284" t="str">
        <f t="shared" si="14"/>
        <v>LEVILLAIN EVELYNE</v>
      </c>
      <c r="N284" s="80" t="s">
        <v>877</v>
      </c>
      <c r="O284" s="80" t="s">
        <v>1008</v>
      </c>
      <c r="Q284" t="s">
        <v>535</v>
      </c>
      <c r="R284" t="s">
        <v>536</v>
      </c>
      <c r="S284" t="str">
        <f t="shared" si="13"/>
        <v>LEVILLAIN EVELYNE</v>
      </c>
      <c r="T284" t="s">
        <v>877</v>
      </c>
      <c r="U284" t="s">
        <v>1008</v>
      </c>
    </row>
    <row r="285" spans="9:21" ht="16.5" x14ac:dyDescent="0.25">
      <c r="I285"/>
      <c r="J285"/>
      <c r="K285" s="45" t="s">
        <v>439</v>
      </c>
      <c r="L285" s="45" t="s">
        <v>208</v>
      </c>
      <c r="M285" t="str">
        <f t="shared" si="14"/>
        <v>LHEUREUX RICHARD</v>
      </c>
      <c r="N285" s="80" t="s">
        <v>660</v>
      </c>
      <c r="O285" s="80" t="s">
        <v>1046</v>
      </c>
      <c r="Q285" t="s">
        <v>439</v>
      </c>
      <c r="R285" t="s">
        <v>208</v>
      </c>
      <c r="S285" t="str">
        <f t="shared" si="13"/>
        <v>LHEUREUX RICHARD</v>
      </c>
      <c r="T285" t="s">
        <v>660</v>
      </c>
      <c r="U285" t="s">
        <v>1046</v>
      </c>
    </row>
    <row r="286" spans="9:21" ht="16.5" x14ac:dyDescent="0.25">
      <c r="I286"/>
      <c r="J286"/>
      <c r="K286" s="45" t="s">
        <v>440</v>
      </c>
      <c r="L286" s="45" t="s">
        <v>196</v>
      </c>
      <c r="M286" t="str">
        <f t="shared" si="14"/>
        <v>LIARD BERNARD</v>
      </c>
      <c r="N286" s="80" t="s">
        <v>592</v>
      </c>
      <c r="O286" s="80" t="s">
        <v>928</v>
      </c>
      <c r="Q286" t="s">
        <v>440</v>
      </c>
      <c r="R286" t="s">
        <v>196</v>
      </c>
      <c r="S286" t="str">
        <f t="shared" si="13"/>
        <v>LIARD BERNARD</v>
      </c>
      <c r="T286" t="s">
        <v>592</v>
      </c>
      <c r="U286" t="s">
        <v>928</v>
      </c>
    </row>
    <row r="287" spans="9:21" ht="16.5" x14ac:dyDescent="0.25">
      <c r="I287"/>
      <c r="J287"/>
      <c r="K287" s="45" t="s">
        <v>441</v>
      </c>
      <c r="L287" s="45" t="s">
        <v>442</v>
      </c>
      <c r="M287" t="str">
        <f t="shared" si="14"/>
        <v>LIBERT LOUIS PIERRE</v>
      </c>
      <c r="N287" s="80" t="s">
        <v>564</v>
      </c>
      <c r="O287" s="80" t="s">
        <v>1084</v>
      </c>
      <c r="Q287" t="s">
        <v>441</v>
      </c>
      <c r="R287" t="s">
        <v>442</v>
      </c>
      <c r="S287" t="str">
        <f t="shared" si="13"/>
        <v>LIBERT LOUIS PIERRE</v>
      </c>
      <c r="T287" t="s">
        <v>564</v>
      </c>
      <c r="U287" t="s">
        <v>1084</v>
      </c>
    </row>
    <row r="288" spans="9:21" ht="16.5" x14ac:dyDescent="0.25">
      <c r="I288"/>
      <c r="J288"/>
      <c r="K288" s="45" t="s">
        <v>979</v>
      </c>
      <c r="L288" s="45" t="s">
        <v>19</v>
      </c>
      <c r="M288" t="str">
        <f t="shared" si="14"/>
        <v>LING BENJAMIN</v>
      </c>
      <c r="N288" s="80" t="s">
        <v>978</v>
      </c>
      <c r="O288" s="80" t="s">
        <v>989</v>
      </c>
      <c r="Q288" t="s">
        <v>979</v>
      </c>
      <c r="R288" t="s">
        <v>19</v>
      </c>
      <c r="S288" t="str">
        <f t="shared" si="13"/>
        <v>LING BENJAMIN</v>
      </c>
      <c r="T288" t="s">
        <v>978</v>
      </c>
      <c r="U288" t="s">
        <v>989</v>
      </c>
    </row>
    <row r="289" spans="9:21" ht="16.5" x14ac:dyDescent="0.25">
      <c r="I289"/>
      <c r="J289"/>
      <c r="K289" s="45" t="s">
        <v>945</v>
      </c>
      <c r="L289" s="45" t="s">
        <v>196</v>
      </c>
      <c r="M289" t="str">
        <f t="shared" si="14"/>
        <v>LINGRAND BERNARD</v>
      </c>
      <c r="N289" s="80" t="s">
        <v>944</v>
      </c>
      <c r="O289" s="80" t="s">
        <v>946</v>
      </c>
      <c r="Q289" t="s">
        <v>945</v>
      </c>
      <c r="R289" t="s">
        <v>196</v>
      </c>
      <c r="S289" t="str">
        <f t="shared" si="13"/>
        <v>LINGRAND BERNARD</v>
      </c>
      <c r="T289" t="s">
        <v>944</v>
      </c>
      <c r="U289" t="s">
        <v>946</v>
      </c>
    </row>
    <row r="290" spans="9:21" ht="16.5" x14ac:dyDescent="0.25">
      <c r="I290"/>
      <c r="J290"/>
      <c r="K290" s="45" t="s">
        <v>443</v>
      </c>
      <c r="L290" s="45" t="s">
        <v>289</v>
      </c>
      <c r="M290" t="str">
        <f t="shared" si="14"/>
        <v>LOMBARD PATRICK</v>
      </c>
      <c r="N290" s="80" t="s">
        <v>878</v>
      </c>
      <c r="O290" s="80" t="s">
        <v>1008</v>
      </c>
      <c r="Q290" t="s">
        <v>443</v>
      </c>
      <c r="R290" t="s">
        <v>289</v>
      </c>
      <c r="S290" t="str">
        <f t="shared" si="13"/>
        <v>LOMBARD PATRICK</v>
      </c>
      <c r="T290" t="s">
        <v>878</v>
      </c>
      <c r="U290" t="s">
        <v>1008</v>
      </c>
    </row>
    <row r="291" spans="9:21" ht="16.5" x14ac:dyDescent="0.25">
      <c r="I291"/>
      <c r="J291"/>
      <c r="K291" s="45" t="s">
        <v>919</v>
      </c>
      <c r="L291" s="45" t="s">
        <v>323</v>
      </c>
      <c r="M291" t="str">
        <f t="shared" si="14"/>
        <v>LOPEZ HENRI</v>
      </c>
      <c r="N291" s="80" t="s">
        <v>918</v>
      </c>
      <c r="O291" s="80" t="s">
        <v>928</v>
      </c>
      <c r="Q291" t="s">
        <v>919</v>
      </c>
      <c r="R291" t="s">
        <v>323</v>
      </c>
      <c r="S291" t="str">
        <f t="shared" si="13"/>
        <v>LOPEZ HENRI</v>
      </c>
      <c r="T291" t="s">
        <v>918</v>
      </c>
      <c r="U291" t="s">
        <v>928</v>
      </c>
    </row>
    <row r="292" spans="9:21" ht="16.5" x14ac:dyDescent="0.25">
      <c r="I292"/>
      <c r="J292"/>
      <c r="K292" s="45" t="s">
        <v>444</v>
      </c>
      <c r="L292" s="45" t="s">
        <v>445</v>
      </c>
      <c r="M292" t="str">
        <f t="shared" si="14"/>
        <v>LORGET EMMANUEL</v>
      </c>
      <c r="N292" s="80" t="s">
        <v>552</v>
      </c>
      <c r="O292" s="80" t="s">
        <v>909</v>
      </c>
      <c r="Q292" t="s">
        <v>444</v>
      </c>
      <c r="R292" t="s">
        <v>445</v>
      </c>
      <c r="S292" t="str">
        <f t="shared" si="13"/>
        <v>LORGET EMMANUEL</v>
      </c>
      <c r="T292" t="s">
        <v>552</v>
      </c>
      <c r="U292" t="s">
        <v>909</v>
      </c>
    </row>
    <row r="293" spans="9:21" ht="16.5" x14ac:dyDescent="0.25">
      <c r="I293"/>
      <c r="J293"/>
      <c r="K293" s="45" t="s">
        <v>446</v>
      </c>
      <c r="L293" s="45" t="s">
        <v>247</v>
      </c>
      <c r="M293" t="str">
        <f t="shared" si="14"/>
        <v>LOURSEL ALAIN</v>
      </c>
      <c r="N293" s="80" t="s">
        <v>812</v>
      </c>
      <c r="O293" s="80" t="s">
        <v>1040</v>
      </c>
      <c r="Q293" t="s">
        <v>446</v>
      </c>
      <c r="R293" t="s">
        <v>247</v>
      </c>
      <c r="S293" t="str">
        <f t="shared" si="13"/>
        <v>LOURSEL ALAIN</v>
      </c>
      <c r="T293" t="s">
        <v>812</v>
      </c>
      <c r="U293" t="s">
        <v>1040</v>
      </c>
    </row>
    <row r="294" spans="9:21" ht="16.5" x14ac:dyDescent="0.25">
      <c r="I294"/>
      <c r="J294"/>
      <c r="K294" s="45" t="s">
        <v>447</v>
      </c>
      <c r="L294" s="45" t="s">
        <v>198</v>
      </c>
      <c r="M294" t="str">
        <f t="shared" si="14"/>
        <v>MAGNAN JEAN LUC</v>
      </c>
      <c r="N294" s="80" t="s">
        <v>661</v>
      </c>
      <c r="O294" s="80" t="s">
        <v>1046</v>
      </c>
      <c r="Q294" t="s">
        <v>447</v>
      </c>
      <c r="R294" t="s">
        <v>198</v>
      </c>
      <c r="S294" t="str">
        <f t="shared" si="13"/>
        <v>MAGNAN JEAN LUC</v>
      </c>
      <c r="T294" t="s">
        <v>661</v>
      </c>
      <c r="U294" t="s">
        <v>1046</v>
      </c>
    </row>
    <row r="295" spans="9:21" ht="16.5" x14ac:dyDescent="0.25">
      <c r="I295"/>
      <c r="J295"/>
      <c r="K295" s="45" t="s">
        <v>1021</v>
      </c>
      <c r="L295" s="45" t="s">
        <v>191</v>
      </c>
      <c r="M295" t="str">
        <f t="shared" si="14"/>
        <v>MAHEUT ALEXANDRE</v>
      </c>
      <c r="N295" s="80" t="s">
        <v>1020</v>
      </c>
      <c r="O295" s="80" t="s">
        <v>1022</v>
      </c>
      <c r="Q295" t="s">
        <v>1021</v>
      </c>
      <c r="R295" t="s">
        <v>191</v>
      </c>
      <c r="S295" t="str">
        <f t="shared" si="13"/>
        <v>MAHEUT ALEXANDRE</v>
      </c>
      <c r="T295" t="s">
        <v>1020</v>
      </c>
      <c r="U295" t="s">
        <v>1022</v>
      </c>
    </row>
    <row r="296" spans="9:21" ht="16.5" x14ac:dyDescent="0.25">
      <c r="I296"/>
      <c r="J296"/>
      <c r="K296" s="45" t="s">
        <v>0</v>
      </c>
      <c r="L296" s="45" t="s">
        <v>345</v>
      </c>
      <c r="M296" t="str">
        <f t="shared" si="14"/>
        <v>MAHIEU NORBERT</v>
      </c>
      <c r="N296" s="80" t="s">
        <v>763</v>
      </c>
      <c r="O296" s="80" t="s">
        <v>1017</v>
      </c>
      <c r="Q296" t="s">
        <v>0</v>
      </c>
      <c r="R296" t="s">
        <v>345</v>
      </c>
      <c r="S296" t="str">
        <f t="shared" si="13"/>
        <v>MAHIEU NORBERT</v>
      </c>
      <c r="T296" t="s">
        <v>763</v>
      </c>
      <c r="U296" t="s">
        <v>1017</v>
      </c>
    </row>
    <row r="297" spans="9:21" ht="16.5" x14ac:dyDescent="0.25">
      <c r="I297"/>
      <c r="J297"/>
      <c r="K297" s="45" t="s">
        <v>1</v>
      </c>
      <c r="L297" s="45" t="s">
        <v>175</v>
      </c>
      <c r="M297" t="str">
        <f t="shared" si="14"/>
        <v>MAISON MICHEL</v>
      </c>
      <c r="N297" s="80" t="s">
        <v>898</v>
      </c>
      <c r="O297" s="80" t="s">
        <v>1008</v>
      </c>
      <c r="Q297" t="s">
        <v>1</v>
      </c>
      <c r="R297" t="s">
        <v>175</v>
      </c>
      <c r="S297" t="str">
        <f t="shared" si="13"/>
        <v>MAISON MICHEL</v>
      </c>
      <c r="T297" t="s">
        <v>898</v>
      </c>
      <c r="U297" t="s">
        <v>1008</v>
      </c>
    </row>
    <row r="298" spans="9:21" ht="16.5" x14ac:dyDescent="0.25">
      <c r="I298"/>
      <c r="J298"/>
      <c r="K298" s="45" t="s">
        <v>525</v>
      </c>
      <c r="L298" s="45" t="s">
        <v>204</v>
      </c>
      <c r="M298" t="str">
        <f t="shared" si="14"/>
        <v>MALLET PHILIPPE</v>
      </c>
      <c r="N298" s="80" t="s">
        <v>837</v>
      </c>
      <c r="O298" s="80" t="s">
        <v>989</v>
      </c>
      <c r="Q298" t="s">
        <v>525</v>
      </c>
      <c r="R298" t="s">
        <v>204</v>
      </c>
      <c r="S298" t="str">
        <f t="shared" si="13"/>
        <v>MALLET PHILIPPE</v>
      </c>
      <c r="T298" t="s">
        <v>837</v>
      </c>
      <c r="U298" t="s">
        <v>989</v>
      </c>
    </row>
    <row r="299" spans="9:21" ht="16.5" x14ac:dyDescent="0.25">
      <c r="I299"/>
      <c r="J299"/>
      <c r="K299" s="45" t="s">
        <v>1032</v>
      </c>
      <c r="L299" s="45" t="s">
        <v>176</v>
      </c>
      <c r="M299" t="str">
        <f t="shared" si="14"/>
        <v>MARGERIE JEAN</v>
      </c>
      <c r="N299" s="80" t="s">
        <v>1031</v>
      </c>
      <c r="O299" s="80" t="s">
        <v>1040</v>
      </c>
      <c r="Q299" t="s">
        <v>1032</v>
      </c>
      <c r="R299" t="s">
        <v>176</v>
      </c>
      <c r="S299" t="str">
        <f t="shared" si="13"/>
        <v>MARGERIE JEAN</v>
      </c>
      <c r="T299" t="s">
        <v>1031</v>
      </c>
      <c r="U299" t="s">
        <v>1040</v>
      </c>
    </row>
    <row r="300" spans="9:21" ht="16.5" x14ac:dyDescent="0.25">
      <c r="I300"/>
      <c r="J300"/>
      <c r="K300" s="45" t="s">
        <v>2</v>
      </c>
      <c r="L300" s="45" t="s">
        <v>245</v>
      </c>
      <c r="M300" t="str">
        <f t="shared" si="14"/>
        <v>MARLIN JEAN PIERRE</v>
      </c>
      <c r="N300" s="80" t="s">
        <v>879</v>
      </c>
      <c r="O300" s="80" t="s">
        <v>1008</v>
      </c>
      <c r="Q300" t="s">
        <v>2</v>
      </c>
      <c r="R300" t="s">
        <v>245</v>
      </c>
      <c r="S300" t="str">
        <f t="shared" si="13"/>
        <v>MARLIN JEAN PIERRE</v>
      </c>
      <c r="T300" t="s">
        <v>879</v>
      </c>
      <c r="U300" t="s">
        <v>1008</v>
      </c>
    </row>
    <row r="301" spans="9:21" ht="16.5" x14ac:dyDescent="0.25">
      <c r="I301"/>
      <c r="J301"/>
      <c r="K301" s="45" t="s">
        <v>3</v>
      </c>
      <c r="L301" s="45" t="s">
        <v>244</v>
      </c>
      <c r="M301" t="str">
        <f t="shared" si="14"/>
        <v>MARRE JEAN CLAUDE</v>
      </c>
      <c r="N301" s="80" t="s">
        <v>593</v>
      </c>
      <c r="O301" s="80" t="s">
        <v>928</v>
      </c>
      <c r="Q301" t="s">
        <v>3</v>
      </c>
      <c r="R301" t="s">
        <v>244</v>
      </c>
      <c r="S301" t="str">
        <f t="shared" si="13"/>
        <v>MARRE JEAN CLAUDE</v>
      </c>
      <c r="T301" t="s">
        <v>593</v>
      </c>
      <c r="U301" t="s">
        <v>928</v>
      </c>
    </row>
    <row r="302" spans="9:21" ht="16.5" x14ac:dyDescent="0.25">
      <c r="I302"/>
      <c r="J302"/>
      <c r="K302" s="45" t="s">
        <v>517</v>
      </c>
      <c r="L302" s="45" t="s">
        <v>518</v>
      </c>
      <c r="M302" t="str">
        <f t="shared" si="14"/>
        <v>MARTINS JOSE BRAZ</v>
      </c>
      <c r="N302" s="80" t="s">
        <v>813</v>
      </c>
      <c r="O302" s="80" t="s">
        <v>1040</v>
      </c>
      <c r="Q302" t="s">
        <v>517</v>
      </c>
      <c r="R302" t="s">
        <v>518</v>
      </c>
      <c r="S302" t="str">
        <f t="shared" si="13"/>
        <v>MARTINS JOSE BRAZ</v>
      </c>
      <c r="T302" t="s">
        <v>813</v>
      </c>
      <c r="U302" t="s">
        <v>1040</v>
      </c>
    </row>
    <row r="303" spans="9:21" ht="16.5" x14ac:dyDescent="0.25">
      <c r="I303"/>
      <c r="J303"/>
      <c r="K303" s="45" t="s">
        <v>4</v>
      </c>
      <c r="L303" s="45" t="s">
        <v>5</v>
      </c>
      <c r="M303" t="str">
        <f t="shared" si="14"/>
        <v>MARTINY JOSEPH</v>
      </c>
      <c r="N303" s="80" t="s">
        <v>565</v>
      </c>
      <c r="O303" s="80" t="s">
        <v>1084</v>
      </c>
      <c r="Q303" t="s">
        <v>4</v>
      </c>
      <c r="R303" t="s">
        <v>5</v>
      </c>
      <c r="S303" t="str">
        <f t="shared" si="13"/>
        <v>MARTINY JOSEPH</v>
      </c>
      <c r="T303" t="s">
        <v>565</v>
      </c>
      <c r="U303" t="s">
        <v>1084</v>
      </c>
    </row>
    <row r="304" spans="9:21" ht="16.5" x14ac:dyDescent="0.25">
      <c r="I304"/>
      <c r="J304"/>
      <c r="K304" s="45" t="s">
        <v>6</v>
      </c>
      <c r="L304" s="45" t="s">
        <v>325</v>
      </c>
      <c r="M304" t="str">
        <f t="shared" si="14"/>
        <v>MARTORY PASCAL</v>
      </c>
      <c r="N304" s="80" t="s">
        <v>764</v>
      </c>
      <c r="O304" s="80" t="s">
        <v>1017</v>
      </c>
      <c r="Q304" t="s">
        <v>6</v>
      </c>
      <c r="R304" t="s">
        <v>325</v>
      </c>
      <c r="S304" t="str">
        <f t="shared" si="13"/>
        <v>MARTORY PASCAL</v>
      </c>
      <c r="T304" t="s">
        <v>764</v>
      </c>
      <c r="U304" t="s">
        <v>1017</v>
      </c>
    </row>
    <row r="305" spans="9:21" ht="16.5" x14ac:dyDescent="0.25">
      <c r="I305"/>
      <c r="J305"/>
      <c r="K305" s="45" t="s">
        <v>6</v>
      </c>
      <c r="L305" s="45" t="s">
        <v>279</v>
      </c>
      <c r="M305" t="str">
        <f t="shared" si="14"/>
        <v>MARTORY PIERRE</v>
      </c>
      <c r="N305" s="80" t="s">
        <v>765</v>
      </c>
      <c r="O305" s="80" t="s">
        <v>1017</v>
      </c>
      <c r="Q305" t="s">
        <v>6</v>
      </c>
      <c r="R305" t="s">
        <v>279</v>
      </c>
      <c r="S305" t="str">
        <f t="shared" si="13"/>
        <v>MARTORY PIERRE</v>
      </c>
      <c r="T305" t="s">
        <v>765</v>
      </c>
      <c r="U305" t="s">
        <v>1017</v>
      </c>
    </row>
    <row r="306" spans="9:21" ht="16.5" x14ac:dyDescent="0.25">
      <c r="I306"/>
      <c r="J306"/>
      <c r="K306" s="45" t="s">
        <v>6</v>
      </c>
      <c r="L306" s="45" t="s">
        <v>306</v>
      </c>
      <c r="M306" t="str">
        <f t="shared" si="14"/>
        <v>MARTORY SERGE</v>
      </c>
      <c r="N306" s="80" t="s">
        <v>838</v>
      </c>
      <c r="O306" s="80" t="s">
        <v>989</v>
      </c>
      <c r="Q306" t="s">
        <v>6</v>
      </c>
      <c r="R306" t="s">
        <v>306</v>
      </c>
      <c r="S306" t="str">
        <f t="shared" si="13"/>
        <v>MARTORY SERGE</v>
      </c>
      <c r="T306" t="s">
        <v>838</v>
      </c>
      <c r="U306" t="s">
        <v>989</v>
      </c>
    </row>
    <row r="307" spans="9:21" ht="16.5" x14ac:dyDescent="0.25">
      <c r="I307"/>
      <c r="J307"/>
      <c r="K307" s="45" t="s">
        <v>451</v>
      </c>
      <c r="L307" s="45" t="s">
        <v>244</v>
      </c>
      <c r="M307" t="str">
        <f t="shared" si="14"/>
        <v>MARY JEAN CLAUDE</v>
      </c>
      <c r="N307" s="80" t="s">
        <v>553</v>
      </c>
      <c r="O307" s="80" t="s">
        <v>909</v>
      </c>
      <c r="Q307" t="s">
        <v>451</v>
      </c>
      <c r="R307" t="s">
        <v>244</v>
      </c>
      <c r="S307" t="str">
        <f t="shared" si="13"/>
        <v>MARY JEAN CLAUDE</v>
      </c>
      <c r="T307" t="s">
        <v>553</v>
      </c>
      <c r="U307" t="s">
        <v>909</v>
      </c>
    </row>
    <row r="308" spans="9:21" ht="16.5" x14ac:dyDescent="0.25">
      <c r="I308"/>
      <c r="J308"/>
      <c r="K308" s="45" t="s">
        <v>481</v>
      </c>
      <c r="L308" s="45" t="s">
        <v>245</v>
      </c>
      <c r="M308" t="str">
        <f t="shared" si="14"/>
        <v>MASSON JEAN PIERRE</v>
      </c>
      <c r="N308" s="80" t="s">
        <v>662</v>
      </c>
      <c r="O308" s="80" t="s">
        <v>1046</v>
      </c>
      <c r="Q308" t="s">
        <v>481</v>
      </c>
      <c r="R308" t="s">
        <v>245</v>
      </c>
      <c r="S308" t="str">
        <f t="shared" si="13"/>
        <v>MASSON JEAN PIERRE</v>
      </c>
      <c r="T308" t="s">
        <v>662</v>
      </c>
      <c r="U308" t="s">
        <v>1046</v>
      </c>
    </row>
    <row r="309" spans="9:21" ht="16.5" x14ac:dyDescent="0.25">
      <c r="I309"/>
      <c r="J309"/>
      <c r="K309" s="45" t="s">
        <v>7</v>
      </c>
      <c r="L309" s="45" t="s">
        <v>8</v>
      </c>
      <c r="M309" t="str">
        <f t="shared" si="14"/>
        <v>MATEOS RAYMOND</v>
      </c>
      <c r="N309" s="80" t="s">
        <v>779</v>
      </c>
      <c r="O309" s="80" t="s">
        <v>969</v>
      </c>
      <c r="Q309" t="s">
        <v>7</v>
      </c>
      <c r="R309" t="s">
        <v>8</v>
      </c>
      <c r="S309" t="str">
        <f t="shared" si="13"/>
        <v>MATEOS RAYMOND</v>
      </c>
      <c r="T309" t="s">
        <v>779</v>
      </c>
      <c r="U309" t="s">
        <v>969</v>
      </c>
    </row>
    <row r="310" spans="9:21" ht="16.5" x14ac:dyDescent="0.25">
      <c r="I310"/>
      <c r="J310"/>
      <c r="K310" s="45" t="s">
        <v>9</v>
      </c>
      <c r="L310" s="45" t="s">
        <v>10</v>
      </c>
      <c r="M310" t="str">
        <f t="shared" si="14"/>
        <v>MAUCOLIN JORDAN</v>
      </c>
      <c r="N310" s="80" t="s">
        <v>663</v>
      </c>
      <c r="O310" s="80" t="s">
        <v>1046</v>
      </c>
      <c r="Q310" t="s">
        <v>9</v>
      </c>
      <c r="R310" t="s">
        <v>10</v>
      </c>
      <c r="S310" t="str">
        <f t="shared" si="13"/>
        <v>MAUCOLIN JORDAN</v>
      </c>
      <c r="T310" t="s">
        <v>663</v>
      </c>
      <c r="U310" t="s">
        <v>1046</v>
      </c>
    </row>
    <row r="311" spans="9:21" ht="16.5" x14ac:dyDescent="0.25">
      <c r="I311"/>
      <c r="J311"/>
      <c r="K311" s="45" t="s">
        <v>11</v>
      </c>
      <c r="L311" s="45" t="s">
        <v>258</v>
      </c>
      <c r="M311" t="str">
        <f t="shared" si="14"/>
        <v>MAUNOURY LAURENT</v>
      </c>
      <c r="N311" s="80" t="s">
        <v>594</v>
      </c>
      <c r="O311" s="80" t="s">
        <v>928</v>
      </c>
      <c r="Q311" t="s">
        <v>11</v>
      </c>
      <c r="R311" t="s">
        <v>258</v>
      </c>
      <c r="S311" t="str">
        <f t="shared" si="13"/>
        <v>MAUNOURY LAURENT</v>
      </c>
      <c r="T311" t="s">
        <v>594</v>
      </c>
      <c r="U311" t="s">
        <v>928</v>
      </c>
    </row>
    <row r="312" spans="9:21" ht="16.5" x14ac:dyDescent="0.25">
      <c r="I312"/>
      <c r="J312"/>
      <c r="K312" s="45" t="s">
        <v>12</v>
      </c>
      <c r="L312" s="45" t="s">
        <v>372</v>
      </c>
      <c r="M312" t="str">
        <f t="shared" si="14"/>
        <v>MAUPIN CHRISTOPHE</v>
      </c>
      <c r="N312" s="80" t="s">
        <v>880</v>
      </c>
      <c r="O312" s="80" t="s">
        <v>1008</v>
      </c>
      <c r="Q312" t="s">
        <v>12</v>
      </c>
      <c r="R312" t="s">
        <v>372</v>
      </c>
      <c r="S312" t="str">
        <f t="shared" si="13"/>
        <v>MAUPIN CHRISTOPHE</v>
      </c>
      <c r="T312" t="s">
        <v>880</v>
      </c>
      <c r="U312" t="s">
        <v>1008</v>
      </c>
    </row>
    <row r="313" spans="9:21" ht="16.5" x14ac:dyDescent="0.25">
      <c r="I313"/>
      <c r="J313"/>
      <c r="K313" s="45" t="s">
        <v>13</v>
      </c>
      <c r="L313" s="45" t="s">
        <v>306</v>
      </c>
      <c r="M313" t="str">
        <f t="shared" si="14"/>
        <v>MAUREY SERGE</v>
      </c>
      <c r="N313" s="80" t="s">
        <v>881</v>
      </c>
      <c r="O313" s="80" t="s">
        <v>1008</v>
      </c>
      <c r="Q313" t="s">
        <v>13</v>
      </c>
      <c r="R313" t="s">
        <v>306</v>
      </c>
      <c r="S313" t="str">
        <f t="shared" si="13"/>
        <v>MAUREY SERGE</v>
      </c>
      <c r="T313" t="s">
        <v>881</v>
      </c>
      <c r="U313" t="s">
        <v>1008</v>
      </c>
    </row>
    <row r="314" spans="9:21" ht="16.5" x14ac:dyDescent="0.25">
      <c r="I314"/>
      <c r="J314"/>
      <c r="K314" s="45" t="s">
        <v>438</v>
      </c>
      <c r="L314" s="45" t="s">
        <v>203</v>
      </c>
      <c r="M314" t="str">
        <f t="shared" si="14"/>
        <v>MAURICE JEAN PAUL</v>
      </c>
      <c r="N314" s="80" t="s">
        <v>566</v>
      </c>
      <c r="O314" s="80" t="s">
        <v>1084</v>
      </c>
      <c r="Q314" t="s">
        <v>438</v>
      </c>
      <c r="R314" t="s">
        <v>203</v>
      </c>
      <c r="S314" t="str">
        <f t="shared" si="13"/>
        <v>MAURICE JEAN PAUL</v>
      </c>
      <c r="T314" t="s">
        <v>566</v>
      </c>
      <c r="U314" t="s">
        <v>1084</v>
      </c>
    </row>
    <row r="315" spans="9:21" ht="16.5" x14ac:dyDescent="0.25">
      <c r="I315"/>
      <c r="J315"/>
      <c r="K315" s="45" t="s">
        <v>981</v>
      </c>
      <c r="L315" s="45" t="s">
        <v>196</v>
      </c>
      <c r="M315" t="str">
        <f t="shared" si="14"/>
        <v>MAURIN BERNARD</v>
      </c>
      <c r="N315" s="80" t="s">
        <v>980</v>
      </c>
      <c r="O315" s="80" t="s">
        <v>989</v>
      </c>
      <c r="Q315" t="s">
        <v>981</v>
      </c>
      <c r="R315" t="s">
        <v>196</v>
      </c>
      <c r="S315" t="str">
        <f t="shared" si="13"/>
        <v>MAURIN BERNARD</v>
      </c>
      <c r="T315" t="s">
        <v>980</v>
      </c>
      <c r="U315" t="s">
        <v>989</v>
      </c>
    </row>
    <row r="316" spans="9:21" ht="16.5" x14ac:dyDescent="0.25">
      <c r="I316"/>
      <c r="J316"/>
      <c r="K316" s="45" t="s">
        <v>14</v>
      </c>
      <c r="L316" s="45" t="s">
        <v>191</v>
      </c>
      <c r="M316" t="str">
        <f t="shared" si="14"/>
        <v>MAYNARD ALEXANDRE</v>
      </c>
      <c r="N316" s="80" t="s">
        <v>636</v>
      </c>
      <c r="O316" s="80" t="s">
        <v>1041</v>
      </c>
      <c r="Q316" t="s">
        <v>14</v>
      </c>
      <c r="R316" t="s">
        <v>191</v>
      </c>
      <c r="S316" t="str">
        <f t="shared" si="13"/>
        <v>MAYNARD ALEXANDRE</v>
      </c>
      <c r="T316" t="s">
        <v>636</v>
      </c>
      <c r="U316" t="s">
        <v>1041</v>
      </c>
    </row>
    <row r="317" spans="9:21" ht="16.5" x14ac:dyDescent="0.25">
      <c r="I317"/>
      <c r="J317"/>
      <c r="K317" s="45" t="s">
        <v>15</v>
      </c>
      <c r="L317" s="45" t="s">
        <v>245</v>
      </c>
      <c r="M317" t="str">
        <f t="shared" si="14"/>
        <v>MAZE JEAN PIERRE</v>
      </c>
      <c r="N317" s="80" t="s">
        <v>696</v>
      </c>
      <c r="O317" s="80" t="s">
        <v>1058</v>
      </c>
      <c r="Q317" t="s">
        <v>15</v>
      </c>
      <c r="R317" t="s">
        <v>245</v>
      </c>
      <c r="S317" t="str">
        <f t="shared" si="13"/>
        <v>MAZE JEAN PIERRE</v>
      </c>
      <c r="T317" t="s">
        <v>696</v>
      </c>
      <c r="U317" t="s">
        <v>1058</v>
      </c>
    </row>
    <row r="318" spans="9:21" ht="16.5" x14ac:dyDescent="0.25">
      <c r="I318"/>
      <c r="J318"/>
      <c r="K318" s="45" t="s">
        <v>16</v>
      </c>
      <c r="L318" s="45" t="s">
        <v>245</v>
      </c>
      <c r="M318" t="str">
        <f t="shared" si="14"/>
        <v>MEGNAN JEAN PIERRE</v>
      </c>
      <c r="N318" s="80" t="s">
        <v>882</v>
      </c>
      <c r="O318" s="80" t="s">
        <v>1008</v>
      </c>
      <c r="Q318" t="s">
        <v>16</v>
      </c>
      <c r="R318" t="s">
        <v>245</v>
      </c>
      <c r="S318" t="str">
        <f t="shared" si="13"/>
        <v>MEGNAN JEAN PIERRE</v>
      </c>
      <c r="T318" t="s">
        <v>882</v>
      </c>
      <c r="U318" t="s">
        <v>1008</v>
      </c>
    </row>
    <row r="319" spans="9:21" ht="16.5" x14ac:dyDescent="0.25">
      <c r="I319"/>
      <c r="J319"/>
      <c r="K319" s="45" t="s">
        <v>17</v>
      </c>
      <c r="L319" s="45" t="s">
        <v>18</v>
      </c>
      <c r="M319" t="str">
        <f t="shared" si="14"/>
        <v>MERCET HUGUES</v>
      </c>
      <c r="N319" s="80" t="s">
        <v>697</v>
      </c>
      <c r="O319" s="80" t="s">
        <v>1058</v>
      </c>
      <c r="Q319" t="s">
        <v>17</v>
      </c>
      <c r="R319" t="s">
        <v>18</v>
      </c>
      <c r="S319" t="str">
        <f t="shared" si="13"/>
        <v>MERCET HUGUES</v>
      </c>
      <c r="T319" t="s">
        <v>697</v>
      </c>
      <c r="U319" t="s">
        <v>1058</v>
      </c>
    </row>
    <row r="320" spans="9:21" ht="16.5" x14ac:dyDescent="0.25">
      <c r="I320"/>
      <c r="J320"/>
      <c r="K320" s="45" t="s">
        <v>1076</v>
      </c>
      <c r="L320" s="45" t="s">
        <v>175</v>
      </c>
      <c r="M320" t="str">
        <f t="shared" si="14"/>
        <v>MERETTE MICHEL</v>
      </c>
      <c r="N320" s="80" t="s">
        <v>1075</v>
      </c>
      <c r="O320" s="80" t="s">
        <v>1084</v>
      </c>
      <c r="Q320" t="s">
        <v>1076</v>
      </c>
      <c r="R320" t="s">
        <v>175</v>
      </c>
      <c r="S320" t="str">
        <f t="shared" si="13"/>
        <v>MERETTE MICHEL</v>
      </c>
      <c r="T320" t="s">
        <v>1075</v>
      </c>
      <c r="U320" t="s">
        <v>1084</v>
      </c>
    </row>
    <row r="321" spans="9:21" ht="16.5" x14ac:dyDescent="0.25">
      <c r="I321"/>
      <c r="J321"/>
      <c r="K321" s="45" t="s">
        <v>962</v>
      </c>
      <c r="L321" s="45" t="s">
        <v>241</v>
      </c>
      <c r="M321" t="str">
        <f t="shared" si="14"/>
        <v>MICHAULT MARC</v>
      </c>
      <c r="N321" s="80" t="s">
        <v>961</v>
      </c>
      <c r="O321" s="80" t="s">
        <v>968</v>
      </c>
      <c r="Q321" t="s">
        <v>962</v>
      </c>
      <c r="R321" t="s">
        <v>241</v>
      </c>
      <c r="S321" t="str">
        <f t="shared" si="13"/>
        <v>MICHAULT MARC</v>
      </c>
      <c r="T321" t="s">
        <v>961</v>
      </c>
      <c r="U321" t="s">
        <v>968</v>
      </c>
    </row>
    <row r="322" spans="9:21" ht="16.5" x14ac:dyDescent="0.25">
      <c r="I322"/>
      <c r="J322"/>
      <c r="K322" s="45" t="s">
        <v>20</v>
      </c>
      <c r="L322" s="45" t="s">
        <v>258</v>
      </c>
      <c r="M322" t="str">
        <f t="shared" si="14"/>
        <v>MIGA LAURENT</v>
      </c>
      <c r="N322" s="80" t="s">
        <v>766</v>
      </c>
      <c r="O322" s="80" t="s">
        <v>1017</v>
      </c>
      <c r="Q322" t="s">
        <v>20</v>
      </c>
      <c r="R322" t="s">
        <v>258</v>
      </c>
      <c r="S322" t="str">
        <f t="shared" si="13"/>
        <v>MIGA LAURENT</v>
      </c>
      <c r="T322" t="s">
        <v>766</v>
      </c>
      <c r="U322" t="s">
        <v>1017</v>
      </c>
    </row>
    <row r="323" spans="9:21" ht="16.5" x14ac:dyDescent="0.25">
      <c r="I323"/>
      <c r="J323"/>
      <c r="K323" s="45" t="s">
        <v>21</v>
      </c>
      <c r="L323" s="45" t="s">
        <v>202</v>
      </c>
      <c r="M323" t="str">
        <f t="shared" si="14"/>
        <v>MILLET DANIEL</v>
      </c>
      <c r="N323" s="80" t="s">
        <v>767</v>
      </c>
      <c r="O323" s="80" t="s">
        <v>1017</v>
      </c>
      <c r="Q323" t="s">
        <v>21</v>
      </c>
      <c r="R323" t="s">
        <v>202</v>
      </c>
      <c r="S323" t="str">
        <f t="shared" ref="S323:S386" si="15">CONCATENATE(Q323," ",R323)</f>
        <v>MILLET DANIEL</v>
      </c>
      <c r="T323" t="s">
        <v>767</v>
      </c>
      <c r="U323" t="s">
        <v>1017</v>
      </c>
    </row>
    <row r="324" spans="9:21" ht="16.5" x14ac:dyDescent="0.25">
      <c r="I324"/>
      <c r="J324"/>
      <c r="K324" s="45" t="s">
        <v>22</v>
      </c>
      <c r="L324" s="45" t="s">
        <v>192</v>
      </c>
      <c r="M324" t="str">
        <f t="shared" si="14"/>
        <v>MINAULT JACQUES</v>
      </c>
      <c r="N324" s="80" t="s">
        <v>567</v>
      </c>
      <c r="O324" s="80" t="s">
        <v>1084</v>
      </c>
      <c r="Q324" t="s">
        <v>22</v>
      </c>
      <c r="R324" t="s">
        <v>192</v>
      </c>
      <c r="S324" t="str">
        <f t="shared" si="15"/>
        <v>MINAULT JACQUES</v>
      </c>
      <c r="T324" t="s">
        <v>567</v>
      </c>
      <c r="U324" t="s">
        <v>1084</v>
      </c>
    </row>
    <row r="325" spans="9:21" ht="16.5" x14ac:dyDescent="0.25">
      <c r="I325"/>
      <c r="J325"/>
      <c r="K325" s="45" t="s">
        <v>22</v>
      </c>
      <c r="L325" s="45" t="s">
        <v>297</v>
      </c>
      <c r="M325" t="str">
        <f t="shared" si="14"/>
        <v>MINAULT MARTINE</v>
      </c>
      <c r="N325" s="80" t="s">
        <v>568</v>
      </c>
      <c r="O325" s="80" t="s">
        <v>1084</v>
      </c>
      <c r="Q325" t="s">
        <v>22</v>
      </c>
      <c r="R325" t="s">
        <v>297</v>
      </c>
      <c r="S325" t="str">
        <f t="shared" si="15"/>
        <v>MINAULT MARTINE</v>
      </c>
      <c r="T325" t="s">
        <v>568</v>
      </c>
      <c r="U325" t="s">
        <v>1084</v>
      </c>
    </row>
    <row r="326" spans="9:21" ht="16.5" x14ac:dyDescent="0.25">
      <c r="I326"/>
      <c r="J326"/>
      <c r="K326" s="45" t="s">
        <v>23</v>
      </c>
      <c r="L326" s="45" t="s">
        <v>277</v>
      </c>
      <c r="M326" t="str">
        <f t="shared" si="14"/>
        <v>MOLINA CHRISTIAN</v>
      </c>
      <c r="N326" s="80" t="s">
        <v>883</v>
      </c>
      <c r="O326" s="80" t="s">
        <v>1008</v>
      </c>
      <c r="Q326" t="s">
        <v>23</v>
      </c>
      <c r="R326" t="s">
        <v>277</v>
      </c>
      <c r="S326" t="str">
        <f t="shared" si="15"/>
        <v>MOLINA CHRISTIAN</v>
      </c>
      <c r="T326" t="s">
        <v>883</v>
      </c>
      <c r="U326" t="s">
        <v>1008</v>
      </c>
    </row>
    <row r="327" spans="9:21" ht="16.5" x14ac:dyDescent="0.25">
      <c r="I327"/>
      <c r="J327"/>
      <c r="K327" s="45" t="s">
        <v>24</v>
      </c>
      <c r="L327" s="45" t="s">
        <v>241</v>
      </c>
      <c r="M327" t="str">
        <f t="shared" si="14"/>
        <v>MONTOURCY MARC</v>
      </c>
      <c r="N327" s="80" t="s">
        <v>839</v>
      </c>
      <c r="O327" s="80" t="s">
        <v>989</v>
      </c>
      <c r="Q327" t="s">
        <v>24</v>
      </c>
      <c r="R327" t="s">
        <v>241</v>
      </c>
      <c r="S327" t="str">
        <f t="shared" si="15"/>
        <v>MONTOURCY MARC</v>
      </c>
      <c r="T327" t="s">
        <v>839</v>
      </c>
      <c r="U327" t="s">
        <v>989</v>
      </c>
    </row>
    <row r="328" spans="9:21" ht="16.5" x14ac:dyDescent="0.25">
      <c r="I328"/>
      <c r="J328"/>
      <c r="K328" s="45" t="s">
        <v>25</v>
      </c>
      <c r="L328" s="45" t="s">
        <v>326</v>
      </c>
      <c r="M328" t="str">
        <f t="shared" si="14"/>
        <v>MOREL FRANCIS</v>
      </c>
      <c r="N328" s="80" t="s">
        <v>664</v>
      </c>
      <c r="O328" s="80" t="s">
        <v>1046</v>
      </c>
      <c r="Q328" t="s">
        <v>25</v>
      </c>
      <c r="R328" t="s">
        <v>326</v>
      </c>
      <c r="S328" t="str">
        <f t="shared" si="15"/>
        <v>MOREL FRANCIS</v>
      </c>
      <c r="T328" t="s">
        <v>664</v>
      </c>
      <c r="U328" t="s">
        <v>1046</v>
      </c>
    </row>
    <row r="329" spans="9:21" ht="16.5" x14ac:dyDescent="0.25">
      <c r="I329"/>
      <c r="J329"/>
      <c r="K329" s="45" t="s">
        <v>25</v>
      </c>
      <c r="L329" s="45" t="s">
        <v>283</v>
      </c>
      <c r="M329" t="str">
        <f t="shared" si="14"/>
        <v>MOREL PATRICE</v>
      </c>
      <c r="N329" s="80" t="s">
        <v>768</v>
      </c>
      <c r="O329" s="80" t="s">
        <v>1017</v>
      </c>
      <c r="Q329" t="s">
        <v>25</v>
      </c>
      <c r="R329" t="s">
        <v>283</v>
      </c>
      <c r="S329" t="str">
        <f t="shared" si="15"/>
        <v>MOREL PATRICE</v>
      </c>
      <c r="T329" t="s">
        <v>768</v>
      </c>
      <c r="U329" t="s">
        <v>1017</v>
      </c>
    </row>
    <row r="330" spans="9:21" ht="16.5" x14ac:dyDescent="0.25">
      <c r="I330"/>
      <c r="J330"/>
      <c r="K330" s="85" t="s">
        <v>936</v>
      </c>
      <c r="L330" s="85" t="s">
        <v>277</v>
      </c>
      <c r="M330" t="str">
        <f t="shared" si="14"/>
        <v>MORENO CHRISTIAN</v>
      </c>
      <c r="N330" s="80" t="s">
        <v>935</v>
      </c>
      <c r="O330" s="80" t="s">
        <v>937</v>
      </c>
      <c r="Q330" t="s">
        <v>936</v>
      </c>
      <c r="R330" t="s">
        <v>277</v>
      </c>
      <c r="S330" t="str">
        <f t="shared" si="15"/>
        <v>MORENO CHRISTIAN</v>
      </c>
      <c r="T330" t="s">
        <v>935</v>
      </c>
      <c r="U330" t="s">
        <v>937</v>
      </c>
    </row>
    <row r="331" spans="9:21" ht="16.5" x14ac:dyDescent="0.25">
      <c r="I331"/>
      <c r="J331"/>
      <c r="K331" s="45" t="s">
        <v>468</v>
      </c>
      <c r="L331" s="45" t="s">
        <v>202</v>
      </c>
      <c r="M331" t="str">
        <f t="shared" si="14"/>
        <v>MOULIN DANIEL</v>
      </c>
      <c r="N331" s="80" t="s">
        <v>595</v>
      </c>
      <c r="O331" s="80" t="s">
        <v>928</v>
      </c>
      <c r="Q331" t="s">
        <v>468</v>
      </c>
      <c r="R331" t="s">
        <v>202</v>
      </c>
      <c r="S331" t="str">
        <f t="shared" si="15"/>
        <v>MOULIN DANIEL</v>
      </c>
      <c r="T331" t="s">
        <v>595</v>
      </c>
      <c r="U331" t="s">
        <v>928</v>
      </c>
    </row>
    <row r="332" spans="9:21" ht="16.5" x14ac:dyDescent="0.25">
      <c r="I332"/>
      <c r="J332"/>
      <c r="K332" s="45" t="s">
        <v>26</v>
      </c>
      <c r="L332" s="45" t="s">
        <v>366</v>
      </c>
      <c r="M332" t="str">
        <f t="shared" si="14"/>
        <v>MUGUET ROBERT</v>
      </c>
      <c r="N332" s="80" t="s">
        <v>665</v>
      </c>
      <c r="O332" s="80" t="s">
        <v>1046</v>
      </c>
      <c r="Q332" t="s">
        <v>26</v>
      </c>
      <c r="R332" t="s">
        <v>366</v>
      </c>
      <c r="S332" t="str">
        <f t="shared" si="15"/>
        <v>MUGUET ROBERT</v>
      </c>
      <c r="T332" t="s">
        <v>665</v>
      </c>
      <c r="U332" t="s">
        <v>1046</v>
      </c>
    </row>
    <row r="333" spans="9:21" ht="16.5" x14ac:dyDescent="0.25">
      <c r="I333"/>
      <c r="J333"/>
      <c r="K333" s="45" t="s">
        <v>1078</v>
      </c>
      <c r="L333" s="45" t="s">
        <v>1079</v>
      </c>
      <c r="M333" t="str">
        <f t="shared" si="14"/>
        <v>MULLER THEOPHILE</v>
      </c>
      <c r="N333" s="80" t="s">
        <v>1077</v>
      </c>
      <c r="O333" s="80" t="s">
        <v>1084</v>
      </c>
      <c r="Q333" t="s">
        <v>1078</v>
      </c>
      <c r="R333" t="s">
        <v>1079</v>
      </c>
      <c r="S333" t="str">
        <f t="shared" si="15"/>
        <v>MULLER THEOPHILE</v>
      </c>
      <c r="T333" t="s">
        <v>1077</v>
      </c>
      <c r="U333" t="s">
        <v>1084</v>
      </c>
    </row>
    <row r="334" spans="9:21" ht="16.5" x14ac:dyDescent="0.25">
      <c r="I334"/>
      <c r="J334"/>
      <c r="K334" s="45" t="s">
        <v>27</v>
      </c>
      <c r="L334" s="45" t="s">
        <v>28</v>
      </c>
      <c r="M334" t="str">
        <f t="shared" ref="M334:M397" si="16">CONCATENATE(K334," ",L334)</f>
        <v>NEVEU ADRIEN</v>
      </c>
      <c r="N334" s="80" t="s">
        <v>884</v>
      </c>
      <c r="O334" s="80" t="s">
        <v>1008</v>
      </c>
      <c r="Q334" t="s">
        <v>27</v>
      </c>
      <c r="R334" t="s">
        <v>28</v>
      </c>
      <c r="S334" t="str">
        <f t="shared" si="15"/>
        <v>NEVEU ADRIEN</v>
      </c>
      <c r="T334" t="s">
        <v>884</v>
      </c>
      <c r="U334" t="s">
        <v>1008</v>
      </c>
    </row>
    <row r="335" spans="9:21" ht="16.5" x14ac:dyDescent="0.25">
      <c r="I335"/>
      <c r="J335"/>
      <c r="K335" s="45" t="s">
        <v>214</v>
      </c>
      <c r="L335" s="45" t="s">
        <v>71</v>
      </c>
      <c r="M335" t="str">
        <f t="shared" si="16"/>
        <v>NICOLAS REMY</v>
      </c>
      <c r="N335" s="80" t="s">
        <v>1033</v>
      </c>
      <c r="O335" s="80" t="s">
        <v>1040</v>
      </c>
      <c r="Q335" t="s">
        <v>214</v>
      </c>
      <c r="R335" t="s">
        <v>71</v>
      </c>
      <c r="S335" t="str">
        <f t="shared" si="15"/>
        <v>NICOLAS REMY</v>
      </c>
      <c r="T335" t="s">
        <v>1033</v>
      </c>
      <c r="U335" t="s">
        <v>1040</v>
      </c>
    </row>
    <row r="336" spans="9:21" ht="16.5" x14ac:dyDescent="0.25">
      <c r="I336"/>
      <c r="J336"/>
      <c r="K336" s="45" t="s">
        <v>459</v>
      </c>
      <c r="L336" s="45" t="s">
        <v>192</v>
      </c>
      <c r="M336" t="str">
        <f t="shared" si="16"/>
        <v>NOTHEAUX JACQUES</v>
      </c>
      <c r="N336" s="80" t="s">
        <v>885</v>
      </c>
      <c r="O336" s="80" t="s">
        <v>1008</v>
      </c>
      <c r="Q336" t="s">
        <v>459</v>
      </c>
      <c r="R336" t="s">
        <v>192</v>
      </c>
      <c r="S336" t="str">
        <f t="shared" si="15"/>
        <v>NOTHEAUX JACQUES</v>
      </c>
      <c r="T336" t="s">
        <v>885</v>
      </c>
      <c r="U336" t="s">
        <v>1008</v>
      </c>
    </row>
    <row r="337" spans="9:21" ht="16.5" x14ac:dyDescent="0.25">
      <c r="I337"/>
      <c r="J337"/>
      <c r="K337" s="45" t="s">
        <v>29</v>
      </c>
      <c r="L337" s="45" t="s">
        <v>324</v>
      </c>
      <c r="M337" t="str">
        <f t="shared" si="16"/>
        <v>NOWAK MICHAEL</v>
      </c>
      <c r="N337" s="80" t="s">
        <v>666</v>
      </c>
      <c r="O337" s="80" t="s">
        <v>1046</v>
      </c>
      <c r="Q337" t="s">
        <v>29</v>
      </c>
      <c r="R337" t="s">
        <v>324</v>
      </c>
      <c r="S337" t="str">
        <f t="shared" si="15"/>
        <v>NOWAK MICHAEL</v>
      </c>
      <c r="T337" t="s">
        <v>666</v>
      </c>
      <c r="U337" t="s">
        <v>1046</v>
      </c>
    </row>
    <row r="338" spans="9:21" ht="16.5" x14ac:dyDescent="0.25">
      <c r="I338"/>
      <c r="J338"/>
      <c r="K338" s="45" t="s">
        <v>1081</v>
      </c>
      <c r="L338" s="45" t="s">
        <v>204</v>
      </c>
      <c r="M338" t="str">
        <f t="shared" si="16"/>
        <v>ODOUX PHILIPPE</v>
      </c>
      <c r="N338" s="80" t="s">
        <v>1080</v>
      </c>
      <c r="O338" s="80" t="s">
        <v>1084</v>
      </c>
      <c r="Q338" t="s">
        <v>1081</v>
      </c>
      <c r="R338" t="s">
        <v>204</v>
      </c>
      <c r="S338" t="str">
        <f t="shared" si="15"/>
        <v>ODOUX PHILIPPE</v>
      </c>
      <c r="T338" t="s">
        <v>1080</v>
      </c>
      <c r="U338" t="s">
        <v>1084</v>
      </c>
    </row>
    <row r="339" spans="9:21" ht="16.5" x14ac:dyDescent="0.25">
      <c r="I339"/>
      <c r="J339"/>
      <c r="K339" s="45" t="s">
        <v>526</v>
      </c>
      <c r="L339" s="45" t="s">
        <v>527</v>
      </c>
      <c r="M339" t="str">
        <f t="shared" si="16"/>
        <v>PAJON MARIE PIERRE</v>
      </c>
      <c r="N339" s="80" t="s">
        <v>840</v>
      </c>
      <c r="O339" s="80" t="s">
        <v>989</v>
      </c>
      <c r="Q339" t="s">
        <v>526</v>
      </c>
      <c r="R339" t="s">
        <v>527</v>
      </c>
      <c r="S339" t="str">
        <f t="shared" si="15"/>
        <v>PAJON MARIE PIERRE</v>
      </c>
      <c r="T339" t="s">
        <v>840</v>
      </c>
      <c r="U339" t="s">
        <v>989</v>
      </c>
    </row>
    <row r="340" spans="9:21" ht="16.5" x14ac:dyDescent="0.25">
      <c r="I340"/>
      <c r="J340"/>
      <c r="K340" s="45" t="s">
        <v>519</v>
      </c>
      <c r="L340" s="45" t="s">
        <v>520</v>
      </c>
      <c r="M340" t="str">
        <f t="shared" si="16"/>
        <v>PALAZON JAVIER</v>
      </c>
      <c r="N340" s="80" t="s">
        <v>814</v>
      </c>
      <c r="O340" s="80" t="s">
        <v>1040</v>
      </c>
      <c r="Q340" t="s">
        <v>519</v>
      </c>
      <c r="R340" t="s">
        <v>520</v>
      </c>
      <c r="S340" t="str">
        <f t="shared" si="15"/>
        <v>PALAZON JAVIER</v>
      </c>
      <c r="T340" t="s">
        <v>814</v>
      </c>
      <c r="U340" t="s">
        <v>1040</v>
      </c>
    </row>
    <row r="341" spans="9:21" ht="16.5" x14ac:dyDescent="0.25">
      <c r="I341"/>
      <c r="J341"/>
      <c r="K341" s="85" t="s">
        <v>30</v>
      </c>
      <c r="L341" s="85" t="s">
        <v>31</v>
      </c>
      <c r="M341" t="str">
        <f t="shared" si="16"/>
        <v>PARMENTIER FRANC</v>
      </c>
      <c r="N341" s="80" t="s">
        <v>667</v>
      </c>
      <c r="O341" s="80" t="s">
        <v>1046</v>
      </c>
      <c r="Q341" t="s">
        <v>30</v>
      </c>
      <c r="R341" t="s">
        <v>31</v>
      </c>
      <c r="S341" t="str">
        <f t="shared" si="15"/>
        <v>PARMENTIER FRANC</v>
      </c>
      <c r="T341" t="s">
        <v>667</v>
      </c>
      <c r="U341" t="s">
        <v>1046</v>
      </c>
    </row>
    <row r="342" spans="9:21" ht="16.5" x14ac:dyDescent="0.25">
      <c r="I342"/>
      <c r="J342"/>
      <c r="K342" s="45" t="s">
        <v>528</v>
      </c>
      <c r="L342" s="45" t="s">
        <v>199</v>
      </c>
      <c r="M342" t="str">
        <f t="shared" si="16"/>
        <v>PAULIN GERARD</v>
      </c>
      <c r="N342" s="80" t="s">
        <v>841</v>
      </c>
      <c r="O342" s="80" t="s">
        <v>989</v>
      </c>
      <c r="Q342" t="s">
        <v>528</v>
      </c>
      <c r="R342" t="s">
        <v>199</v>
      </c>
      <c r="S342" t="str">
        <f t="shared" si="15"/>
        <v>PAULIN GERARD</v>
      </c>
      <c r="T342" t="s">
        <v>841</v>
      </c>
      <c r="U342" t="s">
        <v>989</v>
      </c>
    </row>
    <row r="343" spans="9:21" ht="16.5" x14ac:dyDescent="0.25">
      <c r="I343"/>
      <c r="J343"/>
      <c r="K343" s="45" t="s">
        <v>1097</v>
      </c>
      <c r="L343" s="45" t="s">
        <v>192</v>
      </c>
      <c r="M343" t="str">
        <f t="shared" si="16"/>
        <v>PELTIER JACQUES</v>
      </c>
      <c r="N343" s="80" t="s">
        <v>1096</v>
      </c>
      <c r="O343" s="80" t="s">
        <v>909</v>
      </c>
      <c r="Q343" t="s">
        <v>1097</v>
      </c>
      <c r="R343" t="s">
        <v>192</v>
      </c>
      <c r="S343" t="str">
        <f t="shared" si="15"/>
        <v>PELTIER JACQUES</v>
      </c>
      <c r="T343" t="s">
        <v>1096</v>
      </c>
      <c r="U343" t="s">
        <v>909</v>
      </c>
    </row>
    <row r="344" spans="9:21" ht="16.5" x14ac:dyDescent="0.25">
      <c r="I344"/>
      <c r="J344"/>
      <c r="K344" s="45" t="s">
        <v>32</v>
      </c>
      <c r="L344" s="45" t="s">
        <v>398</v>
      </c>
      <c r="M344" t="str">
        <f t="shared" si="16"/>
        <v>PERCHEY LOUIS</v>
      </c>
      <c r="N344" s="80" t="s">
        <v>886</v>
      </c>
      <c r="O344" s="80" t="s">
        <v>1008</v>
      </c>
      <c r="Q344" t="s">
        <v>32</v>
      </c>
      <c r="R344" t="s">
        <v>398</v>
      </c>
      <c r="S344" t="str">
        <f t="shared" si="15"/>
        <v>PERCHEY LOUIS</v>
      </c>
      <c r="T344" t="s">
        <v>886</v>
      </c>
      <c r="U344" t="s">
        <v>1008</v>
      </c>
    </row>
    <row r="345" spans="9:21" ht="16.5" x14ac:dyDescent="0.25">
      <c r="I345"/>
      <c r="J345"/>
      <c r="K345" s="45" t="s">
        <v>1035</v>
      </c>
      <c r="L345" s="45" t="s">
        <v>202</v>
      </c>
      <c r="M345" t="str">
        <f t="shared" si="16"/>
        <v>PERDRIAU DANIEL</v>
      </c>
      <c r="N345" s="80" t="s">
        <v>1034</v>
      </c>
      <c r="O345" s="80" t="s">
        <v>1040</v>
      </c>
      <c r="Q345" t="s">
        <v>1035</v>
      </c>
      <c r="R345" t="s">
        <v>202</v>
      </c>
      <c r="S345" t="str">
        <f t="shared" si="15"/>
        <v>PERDRIAU DANIEL</v>
      </c>
      <c r="T345" t="s">
        <v>1034</v>
      </c>
      <c r="U345" t="s">
        <v>1040</v>
      </c>
    </row>
    <row r="346" spans="9:21" ht="16.5" x14ac:dyDescent="0.25">
      <c r="I346"/>
      <c r="J346"/>
      <c r="K346" s="45" t="s">
        <v>1013</v>
      </c>
      <c r="L346" s="45" t="s">
        <v>218</v>
      </c>
      <c r="M346" t="str">
        <f t="shared" si="16"/>
        <v>PERIER ANTONIO</v>
      </c>
      <c r="N346" s="80" t="s">
        <v>1012</v>
      </c>
      <c r="O346" s="80" t="s">
        <v>1017</v>
      </c>
      <c r="Q346" t="s">
        <v>1013</v>
      </c>
      <c r="R346" t="s">
        <v>218</v>
      </c>
      <c r="S346" t="str">
        <f t="shared" si="15"/>
        <v>PERIER ANTONIO</v>
      </c>
      <c r="T346" t="s">
        <v>1012</v>
      </c>
      <c r="U346" t="s">
        <v>1017</v>
      </c>
    </row>
    <row r="347" spans="9:21" ht="16.5" x14ac:dyDescent="0.25">
      <c r="I347"/>
      <c r="J347"/>
      <c r="K347" s="45" t="s">
        <v>33</v>
      </c>
      <c r="L347" s="45" t="s">
        <v>176</v>
      </c>
      <c r="M347" t="str">
        <f t="shared" si="16"/>
        <v>PERRIER JEAN</v>
      </c>
      <c r="N347" s="80" t="s">
        <v>626</v>
      </c>
      <c r="O347" s="80" t="s">
        <v>1022</v>
      </c>
      <c r="Q347" t="s">
        <v>33</v>
      </c>
      <c r="R347" t="s">
        <v>176</v>
      </c>
      <c r="S347" t="str">
        <f t="shared" si="15"/>
        <v>PERRIER JEAN</v>
      </c>
      <c r="T347" t="s">
        <v>626</v>
      </c>
      <c r="U347" t="s">
        <v>1022</v>
      </c>
    </row>
    <row r="348" spans="9:21" ht="16.5" x14ac:dyDescent="0.25">
      <c r="I348"/>
      <c r="J348"/>
      <c r="K348" s="45" t="s">
        <v>34</v>
      </c>
      <c r="L348" s="45" t="s">
        <v>404</v>
      </c>
      <c r="M348" t="str">
        <f t="shared" si="16"/>
        <v>PERROT JACKY</v>
      </c>
      <c r="N348" s="80" t="s">
        <v>569</v>
      </c>
      <c r="O348" s="80" t="s">
        <v>1084</v>
      </c>
      <c r="Q348" t="s">
        <v>34</v>
      </c>
      <c r="R348" t="s">
        <v>404</v>
      </c>
      <c r="S348" t="str">
        <f t="shared" si="15"/>
        <v>PERROT JACKY</v>
      </c>
      <c r="T348" t="s">
        <v>569</v>
      </c>
      <c r="U348" t="s">
        <v>1084</v>
      </c>
    </row>
    <row r="349" spans="9:21" ht="16.5" x14ac:dyDescent="0.25">
      <c r="I349"/>
      <c r="J349"/>
      <c r="K349" s="45" t="s">
        <v>35</v>
      </c>
      <c r="L349" s="45" t="s">
        <v>208</v>
      </c>
      <c r="M349" t="str">
        <f t="shared" si="16"/>
        <v>PESLIN RICHARD</v>
      </c>
      <c r="N349" s="80" t="s">
        <v>728</v>
      </c>
      <c r="O349" s="80" t="s">
        <v>946</v>
      </c>
      <c r="Q349" t="s">
        <v>35</v>
      </c>
      <c r="R349" t="s">
        <v>208</v>
      </c>
      <c r="S349" t="str">
        <f t="shared" si="15"/>
        <v>PESLIN RICHARD</v>
      </c>
      <c r="T349" t="s">
        <v>728</v>
      </c>
      <c r="U349" t="s">
        <v>946</v>
      </c>
    </row>
    <row r="350" spans="9:21" ht="16.5" x14ac:dyDescent="0.25">
      <c r="I350"/>
      <c r="J350"/>
      <c r="K350" s="45" t="s">
        <v>36</v>
      </c>
      <c r="L350" s="45" t="s">
        <v>37</v>
      </c>
      <c r="M350" t="str">
        <f t="shared" si="16"/>
        <v>PETIT JOHANN</v>
      </c>
      <c r="N350" s="80" t="s">
        <v>769</v>
      </c>
      <c r="O350" s="80" t="s">
        <v>1017</v>
      </c>
      <c r="Q350" t="s">
        <v>36</v>
      </c>
      <c r="R350" t="s">
        <v>37</v>
      </c>
      <c r="S350" t="str">
        <f t="shared" si="15"/>
        <v>PETIT JOHANN</v>
      </c>
      <c r="T350" t="s">
        <v>769</v>
      </c>
      <c r="U350" t="s">
        <v>1017</v>
      </c>
    </row>
    <row r="351" spans="9:21" ht="16.5" x14ac:dyDescent="0.25">
      <c r="I351"/>
      <c r="J351"/>
      <c r="K351" s="45" t="s">
        <v>36</v>
      </c>
      <c r="L351" s="45" t="s">
        <v>244</v>
      </c>
      <c r="M351" t="str">
        <f t="shared" si="16"/>
        <v>PETIT JEAN CLAUDE</v>
      </c>
      <c r="N351" s="80" t="s">
        <v>842</v>
      </c>
      <c r="O351" s="80" t="s">
        <v>989</v>
      </c>
      <c r="Q351" t="s">
        <v>36</v>
      </c>
      <c r="R351" t="s">
        <v>244</v>
      </c>
      <c r="S351" t="str">
        <f t="shared" si="15"/>
        <v>PETIT JEAN CLAUDE</v>
      </c>
      <c r="T351" t="s">
        <v>842</v>
      </c>
      <c r="U351" t="s">
        <v>989</v>
      </c>
    </row>
    <row r="352" spans="9:21" ht="16.5" x14ac:dyDescent="0.25">
      <c r="I352"/>
      <c r="J352"/>
      <c r="K352" s="45" t="s">
        <v>36</v>
      </c>
      <c r="L352" s="45" t="s">
        <v>176</v>
      </c>
      <c r="M352" t="str">
        <f t="shared" si="16"/>
        <v>PETIT JEAN</v>
      </c>
      <c r="N352" s="80" t="s">
        <v>887</v>
      </c>
      <c r="O352" s="80" t="s">
        <v>1008</v>
      </c>
      <c r="Q352" t="s">
        <v>36</v>
      </c>
      <c r="R352" t="s">
        <v>176</v>
      </c>
      <c r="S352" t="str">
        <f t="shared" si="15"/>
        <v>PETIT JEAN</v>
      </c>
      <c r="T352" t="s">
        <v>887</v>
      </c>
      <c r="U352" t="s">
        <v>1008</v>
      </c>
    </row>
    <row r="353" spans="9:21" ht="16.5" x14ac:dyDescent="0.25">
      <c r="I353"/>
      <c r="J353"/>
      <c r="K353" s="45" t="s">
        <v>204</v>
      </c>
      <c r="L353" s="45" t="s">
        <v>176</v>
      </c>
      <c r="M353" t="str">
        <f t="shared" si="16"/>
        <v>PHILIPPE JEAN</v>
      </c>
      <c r="N353" s="80" t="s">
        <v>815</v>
      </c>
      <c r="O353" s="80" t="s">
        <v>1040</v>
      </c>
      <c r="Q353" t="s">
        <v>204</v>
      </c>
      <c r="R353" t="s">
        <v>176</v>
      </c>
      <c r="S353" t="str">
        <f t="shared" si="15"/>
        <v>PHILIPPE JEAN</v>
      </c>
      <c r="T353" t="s">
        <v>815</v>
      </c>
      <c r="U353" t="s">
        <v>1040</v>
      </c>
    </row>
    <row r="354" spans="9:21" ht="16.5" x14ac:dyDescent="0.25">
      <c r="I354"/>
      <c r="J354"/>
      <c r="K354" s="45" t="s">
        <v>38</v>
      </c>
      <c r="L354" s="45" t="s">
        <v>359</v>
      </c>
      <c r="M354" t="str">
        <f t="shared" si="16"/>
        <v>PICANDET FRANCOIS</v>
      </c>
      <c r="N354" s="80" t="s">
        <v>596</v>
      </c>
      <c r="O354" s="80" t="s">
        <v>928</v>
      </c>
      <c r="Q354" t="s">
        <v>38</v>
      </c>
      <c r="R354" t="s">
        <v>359</v>
      </c>
      <c r="S354" t="str">
        <f t="shared" si="15"/>
        <v>PICANDET FRANCOIS</v>
      </c>
      <c r="T354" t="s">
        <v>596</v>
      </c>
      <c r="U354" t="s">
        <v>928</v>
      </c>
    </row>
    <row r="355" spans="9:21" ht="16.5" x14ac:dyDescent="0.25">
      <c r="I355"/>
      <c r="J355"/>
      <c r="K355" s="45" t="s">
        <v>39</v>
      </c>
      <c r="L355" s="45" t="s">
        <v>470</v>
      </c>
      <c r="M355" t="str">
        <f t="shared" si="16"/>
        <v>PICARD VIOLAINE</v>
      </c>
      <c r="N355" s="80" t="s">
        <v>619</v>
      </c>
      <c r="O355" s="80" t="s">
        <v>937</v>
      </c>
      <c r="Q355" t="s">
        <v>39</v>
      </c>
      <c r="R355" t="s">
        <v>470</v>
      </c>
      <c r="S355" t="str">
        <f t="shared" si="15"/>
        <v>PICARD VIOLAINE</v>
      </c>
      <c r="T355" t="s">
        <v>619</v>
      </c>
      <c r="U355" t="s">
        <v>937</v>
      </c>
    </row>
    <row r="356" spans="9:21" ht="16.5" x14ac:dyDescent="0.25">
      <c r="I356"/>
      <c r="J356"/>
      <c r="K356" s="45" t="s">
        <v>39</v>
      </c>
      <c r="L356" s="45" t="s">
        <v>195</v>
      </c>
      <c r="M356" t="str">
        <f t="shared" si="16"/>
        <v>PICARD ANDRE</v>
      </c>
      <c r="N356" s="80" t="s">
        <v>668</v>
      </c>
      <c r="O356" s="80" t="s">
        <v>1046</v>
      </c>
      <c r="Q356" t="s">
        <v>39</v>
      </c>
      <c r="R356" t="s">
        <v>195</v>
      </c>
      <c r="S356" t="str">
        <f t="shared" si="15"/>
        <v>PICARD ANDRE</v>
      </c>
      <c r="T356" t="s">
        <v>668</v>
      </c>
      <c r="U356" t="s">
        <v>1046</v>
      </c>
    </row>
    <row r="357" spans="9:21" ht="16.5" x14ac:dyDescent="0.25">
      <c r="I357"/>
      <c r="J357"/>
      <c r="K357" s="45" t="s">
        <v>40</v>
      </c>
      <c r="L357" s="45" t="s">
        <v>233</v>
      </c>
      <c r="M357" t="str">
        <f t="shared" si="16"/>
        <v>PICHOT DOMINIQUE</v>
      </c>
      <c r="N357" s="80" t="s">
        <v>780</v>
      </c>
      <c r="O357" s="80" t="s">
        <v>969</v>
      </c>
      <c r="Q357" t="s">
        <v>40</v>
      </c>
      <c r="R357" t="s">
        <v>233</v>
      </c>
      <c r="S357" t="str">
        <f t="shared" si="15"/>
        <v>PICHOT DOMINIQUE</v>
      </c>
      <c r="T357" t="s">
        <v>780</v>
      </c>
      <c r="U357" t="s">
        <v>969</v>
      </c>
    </row>
    <row r="358" spans="9:21" ht="16.5" x14ac:dyDescent="0.25">
      <c r="I358"/>
      <c r="J358"/>
      <c r="K358" s="85" t="s">
        <v>521</v>
      </c>
      <c r="L358" s="85" t="s">
        <v>222</v>
      </c>
      <c r="M358" t="str">
        <f t="shared" si="16"/>
        <v>PICOT SYLVAIN</v>
      </c>
      <c r="N358" s="80" t="s">
        <v>816</v>
      </c>
      <c r="O358" s="80" t="s">
        <v>1040</v>
      </c>
      <c r="Q358" t="s">
        <v>521</v>
      </c>
      <c r="R358" t="s">
        <v>222</v>
      </c>
      <c r="S358" t="str">
        <f t="shared" si="15"/>
        <v>PICOT SYLVAIN</v>
      </c>
      <c r="T358" t="s">
        <v>816</v>
      </c>
      <c r="U358" t="s">
        <v>1040</v>
      </c>
    </row>
    <row r="359" spans="9:21" ht="16.5" x14ac:dyDescent="0.25">
      <c r="I359"/>
      <c r="J359"/>
      <c r="K359" s="45" t="s">
        <v>184</v>
      </c>
      <c r="L359" s="45" t="s">
        <v>209</v>
      </c>
      <c r="M359" t="str">
        <f t="shared" si="16"/>
        <v>PIEDEFER DIDIER</v>
      </c>
      <c r="N359" s="80" t="s">
        <v>637</v>
      </c>
      <c r="O359" s="80" t="s">
        <v>1041</v>
      </c>
      <c r="Q359" t="s">
        <v>184</v>
      </c>
      <c r="R359" t="s">
        <v>209</v>
      </c>
      <c r="S359" t="str">
        <f t="shared" si="15"/>
        <v>PIEDEFER DIDIER</v>
      </c>
      <c r="T359" t="s">
        <v>637</v>
      </c>
      <c r="U359" t="s">
        <v>1041</v>
      </c>
    </row>
    <row r="360" spans="9:21" ht="16.5" x14ac:dyDescent="0.25">
      <c r="I360"/>
      <c r="J360"/>
      <c r="K360" s="45" t="s">
        <v>41</v>
      </c>
      <c r="L360" s="45" t="s">
        <v>272</v>
      </c>
      <c r="M360" t="str">
        <f t="shared" si="16"/>
        <v>PIERREL BRUNO</v>
      </c>
      <c r="N360" s="80" t="s">
        <v>888</v>
      </c>
      <c r="O360" s="80" t="s">
        <v>1008</v>
      </c>
      <c r="Q360" t="s">
        <v>41</v>
      </c>
      <c r="R360" t="s">
        <v>272</v>
      </c>
      <c r="S360" t="str">
        <f t="shared" si="15"/>
        <v>PIERREL BRUNO</v>
      </c>
      <c r="T360" t="s">
        <v>888</v>
      </c>
      <c r="U360" t="s">
        <v>1008</v>
      </c>
    </row>
    <row r="361" spans="9:21" ht="16.5" x14ac:dyDescent="0.25">
      <c r="I361"/>
      <c r="J361"/>
      <c r="K361" s="45" t="s">
        <v>964</v>
      </c>
      <c r="L361" s="45" t="s">
        <v>245</v>
      </c>
      <c r="M361" t="str">
        <f t="shared" si="16"/>
        <v>PIETRZYK JEAN PIERRE</v>
      </c>
      <c r="N361" s="80" t="s">
        <v>963</v>
      </c>
      <c r="O361" s="80" t="s">
        <v>968</v>
      </c>
      <c r="Q361" t="s">
        <v>964</v>
      </c>
      <c r="R361" t="s">
        <v>245</v>
      </c>
      <c r="S361" t="str">
        <f t="shared" si="15"/>
        <v>PIETRZYK JEAN PIERRE</v>
      </c>
      <c r="T361" t="s">
        <v>963</v>
      </c>
      <c r="U361" t="s">
        <v>968</v>
      </c>
    </row>
    <row r="362" spans="9:21" ht="16.5" x14ac:dyDescent="0.25">
      <c r="I362"/>
      <c r="J362"/>
      <c r="K362" s="45" t="s">
        <v>42</v>
      </c>
      <c r="L362" s="45" t="s">
        <v>326</v>
      </c>
      <c r="M362" t="str">
        <f t="shared" si="16"/>
        <v>PITOIS FRANCIS</v>
      </c>
      <c r="N362" s="80" t="s">
        <v>546</v>
      </c>
      <c r="O362" s="80" t="s">
        <v>908</v>
      </c>
      <c r="Q362" t="s">
        <v>42</v>
      </c>
      <c r="R362" t="s">
        <v>326</v>
      </c>
      <c r="S362" t="str">
        <f t="shared" si="15"/>
        <v>PITOIS FRANCIS</v>
      </c>
      <c r="T362" t="s">
        <v>546</v>
      </c>
      <c r="U362" t="s">
        <v>908</v>
      </c>
    </row>
    <row r="363" spans="9:21" ht="16.5" x14ac:dyDescent="0.25">
      <c r="I363"/>
      <c r="J363"/>
      <c r="K363" s="45" t="s">
        <v>537</v>
      </c>
      <c r="L363" s="45" t="s">
        <v>289</v>
      </c>
      <c r="M363" t="str">
        <f t="shared" si="16"/>
        <v>POIGNYE PATRICK</v>
      </c>
      <c r="N363" s="80" t="s">
        <v>889</v>
      </c>
      <c r="O363" s="80" t="s">
        <v>1008</v>
      </c>
      <c r="Q363" t="s">
        <v>537</v>
      </c>
      <c r="R363" t="s">
        <v>289</v>
      </c>
      <c r="S363" t="str">
        <f t="shared" si="15"/>
        <v>POIGNYE PATRICK</v>
      </c>
      <c r="T363" t="s">
        <v>889</v>
      </c>
      <c r="U363" t="s">
        <v>1008</v>
      </c>
    </row>
    <row r="364" spans="9:21" ht="16.5" x14ac:dyDescent="0.25">
      <c r="I364"/>
      <c r="J364"/>
      <c r="K364" s="45" t="s">
        <v>43</v>
      </c>
      <c r="L364" s="45" t="s">
        <v>192</v>
      </c>
      <c r="M364" t="str">
        <f t="shared" si="16"/>
        <v>POMMERET JACQUES</v>
      </c>
      <c r="N364" s="80" t="s">
        <v>627</v>
      </c>
      <c r="O364" s="80" t="s">
        <v>1022</v>
      </c>
      <c r="Q364" t="s">
        <v>43</v>
      </c>
      <c r="R364" t="s">
        <v>192</v>
      </c>
      <c r="S364" t="str">
        <f t="shared" si="15"/>
        <v>POMMERET JACQUES</v>
      </c>
      <c r="T364" t="s">
        <v>627</v>
      </c>
      <c r="U364" t="s">
        <v>1022</v>
      </c>
    </row>
    <row r="365" spans="9:21" ht="16.5" x14ac:dyDescent="0.25">
      <c r="I365"/>
      <c r="J365"/>
      <c r="K365" s="45" t="s">
        <v>44</v>
      </c>
      <c r="L365" s="45" t="s">
        <v>277</v>
      </c>
      <c r="M365" t="str">
        <f t="shared" si="16"/>
        <v>PONTHIEUX CHRISTIAN</v>
      </c>
      <c r="N365" s="80" t="s">
        <v>890</v>
      </c>
      <c r="O365" s="80" t="s">
        <v>1040</v>
      </c>
      <c r="Q365" t="s">
        <v>44</v>
      </c>
      <c r="R365" t="s">
        <v>277</v>
      </c>
      <c r="S365" t="str">
        <f t="shared" si="15"/>
        <v>PONTHIEUX CHRISTIAN</v>
      </c>
      <c r="T365" t="s">
        <v>890</v>
      </c>
      <c r="U365" t="s">
        <v>1040</v>
      </c>
    </row>
    <row r="366" spans="9:21" ht="16.5" x14ac:dyDescent="0.25">
      <c r="I366"/>
      <c r="J366"/>
      <c r="K366" s="45" t="s">
        <v>45</v>
      </c>
      <c r="L366" s="45" t="s">
        <v>241</v>
      </c>
      <c r="M366" t="str">
        <f t="shared" si="16"/>
        <v>POULET MARC</v>
      </c>
      <c r="N366" s="80" t="s">
        <v>669</v>
      </c>
      <c r="O366" s="80" t="s">
        <v>1046</v>
      </c>
      <c r="Q366" t="s">
        <v>45</v>
      </c>
      <c r="R366" t="s">
        <v>241</v>
      </c>
      <c r="S366" t="str">
        <f t="shared" si="15"/>
        <v>POULET MARC</v>
      </c>
      <c r="T366" t="s">
        <v>669</v>
      </c>
      <c r="U366" t="s">
        <v>1046</v>
      </c>
    </row>
    <row r="367" spans="9:21" ht="16.5" x14ac:dyDescent="0.25">
      <c r="I367"/>
      <c r="J367"/>
      <c r="K367" s="45" t="s">
        <v>46</v>
      </c>
      <c r="L367" s="45" t="s">
        <v>279</v>
      </c>
      <c r="M367" t="str">
        <f t="shared" si="16"/>
        <v>POULLAIN PIERRE</v>
      </c>
      <c r="N367" s="80" t="s">
        <v>817</v>
      </c>
      <c r="O367" s="80" t="s">
        <v>1040</v>
      </c>
      <c r="Q367" t="s">
        <v>46</v>
      </c>
      <c r="R367" t="s">
        <v>279</v>
      </c>
      <c r="S367" t="str">
        <f t="shared" si="15"/>
        <v>POULLAIN PIERRE</v>
      </c>
      <c r="T367" t="s">
        <v>817</v>
      </c>
      <c r="U367" t="s">
        <v>1040</v>
      </c>
    </row>
    <row r="368" spans="9:21" ht="16.5" x14ac:dyDescent="0.25">
      <c r="I368"/>
      <c r="J368"/>
      <c r="K368" s="45" t="s">
        <v>47</v>
      </c>
      <c r="L368" s="45" t="s">
        <v>283</v>
      </c>
      <c r="M368" t="str">
        <f t="shared" si="16"/>
        <v>PREVOST PATRICE</v>
      </c>
      <c r="N368" s="80" t="s">
        <v>628</v>
      </c>
      <c r="O368" s="80" t="s">
        <v>1022</v>
      </c>
      <c r="Q368" t="s">
        <v>47</v>
      </c>
      <c r="R368" t="s">
        <v>283</v>
      </c>
      <c r="S368" t="str">
        <f t="shared" si="15"/>
        <v>PREVOST PATRICE</v>
      </c>
      <c r="T368" t="s">
        <v>628</v>
      </c>
      <c r="U368" t="s">
        <v>1022</v>
      </c>
    </row>
    <row r="369" spans="9:21" ht="16.5" x14ac:dyDescent="0.25">
      <c r="I369"/>
      <c r="J369"/>
      <c r="K369" s="45" t="s">
        <v>47</v>
      </c>
      <c r="L369" s="45" t="s">
        <v>211</v>
      </c>
      <c r="M369" t="str">
        <f t="shared" si="16"/>
        <v>PREVOST JEAN MARC</v>
      </c>
      <c r="N369" s="80" t="s">
        <v>638</v>
      </c>
      <c r="O369" s="80" t="s">
        <v>1041</v>
      </c>
      <c r="Q369" t="s">
        <v>47</v>
      </c>
      <c r="R369" t="s">
        <v>211</v>
      </c>
      <c r="S369" t="str">
        <f t="shared" si="15"/>
        <v>PREVOST JEAN MARC</v>
      </c>
      <c r="T369" t="s">
        <v>638</v>
      </c>
      <c r="U369" t="s">
        <v>1041</v>
      </c>
    </row>
    <row r="370" spans="9:21" ht="16.5" x14ac:dyDescent="0.25">
      <c r="I370"/>
      <c r="J370"/>
      <c r="K370" s="45" t="s">
        <v>47</v>
      </c>
      <c r="L370" s="45" t="s">
        <v>228</v>
      </c>
      <c r="M370" t="str">
        <f t="shared" si="16"/>
        <v>PREVOST ROGER</v>
      </c>
      <c r="N370" s="80" t="s">
        <v>855</v>
      </c>
      <c r="O370" s="80" t="s">
        <v>996</v>
      </c>
      <c r="Q370" t="s">
        <v>47</v>
      </c>
      <c r="R370" t="s">
        <v>228</v>
      </c>
      <c r="S370" t="str">
        <f t="shared" si="15"/>
        <v>PREVOST ROGER</v>
      </c>
      <c r="T370" t="s">
        <v>855</v>
      </c>
      <c r="U370" t="s">
        <v>996</v>
      </c>
    </row>
    <row r="371" spans="9:21" ht="16.5" x14ac:dyDescent="0.25">
      <c r="I371"/>
      <c r="J371"/>
      <c r="K371" s="45" t="s">
        <v>48</v>
      </c>
      <c r="L371" s="45" t="s">
        <v>49</v>
      </c>
      <c r="M371" t="str">
        <f t="shared" si="16"/>
        <v>PRIEUR SEBASTIEN</v>
      </c>
      <c r="N371" s="80" t="s">
        <v>843</v>
      </c>
      <c r="O371" s="80" t="s">
        <v>989</v>
      </c>
      <c r="Q371" t="s">
        <v>48</v>
      </c>
      <c r="R371" t="s">
        <v>49</v>
      </c>
      <c r="S371" t="str">
        <f t="shared" si="15"/>
        <v>PRIEUR SEBASTIEN</v>
      </c>
      <c r="T371" t="s">
        <v>843</v>
      </c>
      <c r="U371" t="s">
        <v>989</v>
      </c>
    </row>
    <row r="372" spans="9:21" ht="16.5" x14ac:dyDescent="0.25">
      <c r="I372"/>
      <c r="J372"/>
      <c r="K372" s="45" t="s">
        <v>50</v>
      </c>
      <c r="L372" s="45" t="s">
        <v>324</v>
      </c>
      <c r="M372" t="str">
        <f t="shared" si="16"/>
        <v>PRIN MICHAEL</v>
      </c>
      <c r="N372" s="80" t="s">
        <v>597</v>
      </c>
      <c r="O372" s="80" t="s">
        <v>928</v>
      </c>
      <c r="Q372" t="s">
        <v>50</v>
      </c>
      <c r="R372" t="s">
        <v>324</v>
      </c>
      <c r="S372" t="str">
        <f t="shared" si="15"/>
        <v>PRIN MICHAEL</v>
      </c>
      <c r="T372" t="s">
        <v>597</v>
      </c>
      <c r="U372" t="s">
        <v>928</v>
      </c>
    </row>
    <row r="373" spans="9:21" ht="16.5" x14ac:dyDescent="0.25">
      <c r="I373"/>
      <c r="J373"/>
      <c r="K373" s="45" t="s">
        <v>51</v>
      </c>
      <c r="L373" s="45" t="s">
        <v>175</v>
      </c>
      <c r="M373" t="str">
        <f t="shared" si="16"/>
        <v>PRUVOST MICHEL</v>
      </c>
      <c r="N373" s="80" t="s">
        <v>729</v>
      </c>
      <c r="O373" s="80" t="s">
        <v>946</v>
      </c>
      <c r="Q373" t="s">
        <v>51</v>
      </c>
      <c r="R373" t="s">
        <v>175</v>
      </c>
      <c r="S373" t="str">
        <f t="shared" si="15"/>
        <v>PRUVOST MICHEL</v>
      </c>
      <c r="T373" t="s">
        <v>729</v>
      </c>
      <c r="U373" t="s">
        <v>946</v>
      </c>
    </row>
    <row r="374" spans="9:21" ht="16.5" x14ac:dyDescent="0.25">
      <c r="I374"/>
      <c r="J374"/>
      <c r="K374" s="45" t="s">
        <v>1007</v>
      </c>
      <c r="L374" s="45" t="s">
        <v>208</v>
      </c>
      <c r="M374" t="str">
        <f t="shared" si="16"/>
        <v>QUEILLE RICHARD</v>
      </c>
      <c r="N374" s="80" t="s">
        <v>1006</v>
      </c>
      <c r="O374" s="80" t="s">
        <v>1008</v>
      </c>
      <c r="Q374" t="s">
        <v>1007</v>
      </c>
      <c r="R374" t="s">
        <v>208</v>
      </c>
      <c r="S374" t="str">
        <f t="shared" si="15"/>
        <v>QUEILLE RICHARD</v>
      </c>
      <c r="T374" t="s">
        <v>1006</v>
      </c>
      <c r="U374" t="s">
        <v>1008</v>
      </c>
    </row>
    <row r="375" spans="9:21" ht="16.5" x14ac:dyDescent="0.25">
      <c r="I375"/>
      <c r="J375"/>
      <c r="K375" s="45" t="s">
        <v>529</v>
      </c>
      <c r="L375" s="45" t="s">
        <v>195</v>
      </c>
      <c r="M375" t="str">
        <f t="shared" si="16"/>
        <v>QUEREY ANDRE</v>
      </c>
      <c r="N375" s="80" t="s">
        <v>844</v>
      </c>
      <c r="O375" s="80" t="s">
        <v>989</v>
      </c>
      <c r="Q375" t="s">
        <v>529</v>
      </c>
      <c r="R375" t="s">
        <v>195</v>
      </c>
      <c r="S375" t="str">
        <f t="shared" si="15"/>
        <v>QUEREY ANDRE</v>
      </c>
      <c r="T375" t="s">
        <v>844</v>
      </c>
      <c r="U375" t="s">
        <v>989</v>
      </c>
    </row>
    <row r="376" spans="9:21" ht="16.5" x14ac:dyDescent="0.25">
      <c r="I376"/>
      <c r="J376"/>
      <c r="K376" s="45" t="s">
        <v>983</v>
      </c>
      <c r="L376" s="45" t="s">
        <v>231</v>
      </c>
      <c r="M376" t="str">
        <f t="shared" si="16"/>
        <v>QUERUEL JACKIE</v>
      </c>
      <c r="N376" s="80" t="s">
        <v>982</v>
      </c>
      <c r="O376" s="80" t="s">
        <v>989</v>
      </c>
      <c r="Q376" t="s">
        <v>983</v>
      </c>
      <c r="R376" t="s">
        <v>231</v>
      </c>
      <c r="S376" t="str">
        <f t="shared" si="15"/>
        <v>QUERUEL JACKIE</v>
      </c>
      <c r="T376" t="s">
        <v>982</v>
      </c>
      <c r="U376" t="s">
        <v>989</v>
      </c>
    </row>
    <row r="377" spans="9:21" ht="16.5" x14ac:dyDescent="0.25">
      <c r="I377"/>
      <c r="J377"/>
      <c r="K377" s="45" t="s">
        <v>53</v>
      </c>
      <c r="L377" s="45" t="s">
        <v>54</v>
      </c>
      <c r="M377" t="str">
        <f t="shared" si="16"/>
        <v>QUESNOT LIONNEL</v>
      </c>
      <c r="N377" s="80" t="s">
        <v>818</v>
      </c>
      <c r="O377" s="80" t="s">
        <v>1040</v>
      </c>
      <c r="Q377" t="s">
        <v>53</v>
      </c>
      <c r="R377" t="s">
        <v>54</v>
      </c>
      <c r="S377" t="str">
        <f t="shared" si="15"/>
        <v>QUESNOT LIONNEL</v>
      </c>
      <c r="T377" t="s">
        <v>818</v>
      </c>
      <c r="U377" t="s">
        <v>1040</v>
      </c>
    </row>
    <row r="378" spans="9:21" ht="16.5" x14ac:dyDescent="0.25">
      <c r="I378"/>
      <c r="J378"/>
      <c r="K378" s="45" t="s">
        <v>466</v>
      </c>
      <c r="L378" s="45" t="s">
        <v>175</v>
      </c>
      <c r="M378" t="str">
        <f t="shared" si="16"/>
        <v>QUEVA MICHEL</v>
      </c>
      <c r="N378" s="80" t="s">
        <v>570</v>
      </c>
      <c r="O378" s="80" t="s">
        <v>1084</v>
      </c>
      <c r="Q378" t="s">
        <v>466</v>
      </c>
      <c r="R378" t="s">
        <v>175</v>
      </c>
      <c r="S378" t="str">
        <f t="shared" si="15"/>
        <v>QUEVA MICHEL</v>
      </c>
      <c r="T378" t="s">
        <v>570</v>
      </c>
      <c r="U378" t="s">
        <v>1084</v>
      </c>
    </row>
    <row r="379" spans="9:21" ht="16.5" x14ac:dyDescent="0.25">
      <c r="I379"/>
      <c r="J379"/>
      <c r="K379" s="45" t="s">
        <v>538</v>
      </c>
      <c r="L379" s="45" t="s">
        <v>199</v>
      </c>
      <c r="M379" t="str">
        <f t="shared" si="16"/>
        <v>QUILLAUD GERARD</v>
      </c>
      <c r="N379" s="80" t="s">
        <v>891</v>
      </c>
      <c r="O379" s="80" t="s">
        <v>1008</v>
      </c>
      <c r="Q379" t="s">
        <v>538</v>
      </c>
      <c r="R379" t="s">
        <v>199</v>
      </c>
      <c r="S379" t="str">
        <f t="shared" si="15"/>
        <v>QUILLAUD GERARD</v>
      </c>
      <c r="T379" t="s">
        <v>891</v>
      </c>
      <c r="U379" t="s">
        <v>1008</v>
      </c>
    </row>
    <row r="380" spans="9:21" ht="16.5" x14ac:dyDescent="0.25">
      <c r="I380"/>
      <c r="J380"/>
      <c r="K380" s="45" t="s">
        <v>538</v>
      </c>
      <c r="L380" s="45" t="s">
        <v>539</v>
      </c>
      <c r="M380" t="str">
        <f t="shared" si="16"/>
        <v>QUILLAUD PAULETTE</v>
      </c>
      <c r="N380" s="80" t="s">
        <v>892</v>
      </c>
      <c r="O380" s="80" t="s">
        <v>1008</v>
      </c>
      <c r="Q380" t="s">
        <v>538</v>
      </c>
      <c r="R380" t="s">
        <v>539</v>
      </c>
      <c r="S380" t="str">
        <f t="shared" si="15"/>
        <v>QUILLAUD PAULETTE</v>
      </c>
      <c r="T380" t="s">
        <v>892</v>
      </c>
      <c r="U380" t="s">
        <v>1008</v>
      </c>
    </row>
    <row r="381" spans="9:21" ht="16.5" x14ac:dyDescent="0.25">
      <c r="I381"/>
      <c r="J381"/>
      <c r="K381" s="45" t="s">
        <v>55</v>
      </c>
      <c r="L381" s="45" t="s">
        <v>247</v>
      </c>
      <c r="M381" t="str">
        <f t="shared" si="16"/>
        <v>RACHET ALAIN</v>
      </c>
      <c r="N381" s="80" t="s">
        <v>893</v>
      </c>
      <c r="O381" s="80" t="s">
        <v>1008</v>
      </c>
      <c r="Q381" t="s">
        <v>55</v>
      </c>
      <c r="R381" t="s">
        <v>247</v>
      </c>
      <c r="S381" t="str">
        <f t="shared" si="15"/>
        <v>RACHET ALAIN</v>
      </c>
      <c r="T381" t="s">
        <v>893</v>
      </c>
      <c r="U381" t="s">
        <v>1008</v>
      </c>
    </row>
    <row r="382" spans="9:21" ht="16.5" x14ac:dyDescent="0.25">
      <c r="I382"/>
      <c r="J382"/>
      <c r="K382" s="45" t="s">
        <v>56</v>
      </c>
      <c r="L382" s="45" t="s">
        <v>196</v>
      </c>
      <c r="M382" t="str">
        <f t="shared" si="16"/>
        <v>RADIER BERNARD</v>
      </c>
      <c r="N382" s="80" t="s">
        <v>698</v>
      </c>
      <c r="O382" s="80" t="s">
        <v>1058</v>
      </c>
      <c r="Q382" t="s">
        <v>56</v>
      </c>
      <c r="R382" t="s">
        <v>196</v>
      </c>
      <c r="S382" t="str">
        <f t="shared" si="15"/>
        <v>RADIER BERNARD</v>
      </c>
      <c r="T382" t="s">
        <v>698</v>
      </c>
      <c r="U382" t="s">
        <v>1058</v>
      </c>
    </row>
    <row r="383" spans="9:21" ht="16.5" x14ac:dyDescent="0.25">
      <c r="I383"/>
      <c r="J383"/>
      <c r="K383" s="85" t="s">
        <v>455</v>
      </c>
      <c r="L383" s="85" t="s">
        <v>206</v>
      </c>
      <c r="M383" t="str">
        <f t="shared" si="16"/>
        <v>RAMDANI IBRAHIM</v>
      </c>
      <c r="N383" s="80" t="s">
        <v>819</v>
      </c>
      <c r="O383" s="80" t="s">
        <v>1040</v>
      </c>
      <c r="Q383" t="s">
        <v>455</v>
      </c>
      <c r="R383" t="s">
        <v>206</v>
      </c>
      <c r="S383" t="str">
        <f t="shared" si="15"/>
        <v>RAMDANI IBRAHIM</v>
      </c>
      <c r="T383" t="s">
        <v>819</v>
      </c>
      <c r="U383" t="s">
        <v>1040</v>
      </c>
    </row>
    <row r="384" spans="9:21" ht="16.5" x14ac:dyDescent="0.25">
      <c r="I384"/>
      <c r="J384"/>
      <c r="K384" s="45" t="s">
        <v>499</v>
      </c>
      <c r="L384" s="45" t="s">
        <v>325</v>
      </c>
      <c r="M384" t="str">
        <f t="shared" si="16"/>
        <v>RAULT PASCAL</v>
      </c>
      <c r="N384" s="80" t="s">
        <v>751</v>
      </c>
      <c r="O384" s="80" t="s">
        <v>968</v>
      </c>
      <c r="Q384" t="s">
        <v>499</v>
      </c>
      <c r="R384" t="s">
        <v>325</v>
      </c>
      <c r="S384" t="str">
        <f t="shared" si="15"/>
        <v>RAULT PASCAL</v>
      </c>
      <c r="T384" t="s">
        <v>751</v>
      </c>
      <c r="U384" t="s">
        <v>968</v>
      </c>
    </row>
    <row r="385" spans="9:21" ht="16.5" x14ac:dyDescent="0.25">
      <c r="I385"/>
      <c r="J385"/>
      <c r="K385" s="45" t="s">
        <v>1099</v>
      </c>
      <c r="L385" s="45" t="s">
        <v>262</v>
      </c>
      <c r="M385" t="str">
        <f t="shared" si="16"/>
        <v>RAYMAKERS GUILLAUME</v>
      </c>
      <c r="N385" s="80" t="s">
        <v>1098</v>
      </c>
      <c r="O385" s="80" t="s">
        <v>909</v>
      </c>
      <c r="Q385" t="s">
        <v>1099</v>
      </c>
      <c r="R385" t="s">
        <v>262</v>
      </c>
      <c r="S385" t="str">
        <f t="shared" si="15"/>
        <v>RAYMAKERS GUILLAUME</v>
      </c>
      <c r="T385" t="s">
        <v>1098</v>
      </c>
      <c r="U385" t="s">
        <v>909</v>
      </c>
    </row>
    <row r="386" spans="9:21" ht="16.5" x14ac:dyDescent="0.25">
      <c r="I386"/>
      <c r="J386"/>
      <c r="K386" s="45" t="s">
        <v>57</v>
      </c>
      <c r="L386" s="45" t="s">
        <v>199</v>
      </c>
      <c r="M386" t="str">
        <f t="shared" si="16"/>
        <v>REAUDIN GERARD</v>
      </c>
      <c r="N386" s="80" t="s">
        <v>598</v>
      </c>
      <c r="O386" s="80" t="s">
        <v>928</v>
      </c>
      <c r="Q386" t="s">
        <v>57</v>
      </c>
      <c r="R386" t="s">
        <v>199</v>
      </c>
      <c r="S386" t="str">
        <f t="shared" si="15"/>
        <v>REAUDIN GERARD</v>
      </c>
      <c r="T386" t="s">
        <v>598</v>
      </c>
      <c r="U386" t="s">
        <v>928</v>
      </c>
    </row>
    <row r="387" spans="9:21" ht="16.5" x14ac:dyDescent="0.25">
      <c r="I387"/>
      <c r="J387"/>
      <c r="K387" s="45" t="s">
        <v>1085</v>
      </c>
      <c r="L387" s="45" t="s">
        <v>243</v>
      </c>
      <c r="M387" t="str">
        <f t="shared" si="16"/>
        <v>REICHSTADT ERIC</v>
      </c>
      <c r="N387" s="80" t="s">
        <v>1100</v>
      </c>
      <c r="O387" s="80" t="s">
        <v>909</v>
      </c>
      <c r="Q387" t="s">
        <v>1085</v>
      </c>
      <c r="R387" t="s">
        <v>243</v>
      </c>
      <c r="S387" t="str">
        <f t="shared" ref="S387:S450" si="17">CONCATENATE(Q387," ",R387)</f>
        <v>REICHSTADT ERIC</v>
      </c>
      <c r="T387" t="s">
        <v>1100</v>
      </c>
      <c r="U387" t="s">
        <v>909</v>
      </c>
    </row>
    <row r="388" spans="9:21" ht="16.5" x14ac:dyDescent="0.25">
      <c r="I388"/>
      <c r="J388"/>
      <c r="K388" s="45" t="s">
        <v>58</v>
      </c>
      <c r="L388" s="45" t="s">
        <v>214</v>
      </c>
      <c r="M388" t="str">
        <f t="shared" si="16"/>
        <v>RENARD NICOLAS</v>
      </c>
      <c r="N388" s="80" t="s">
        <v>820</v>
      </c>
      <c r="O388" s="80" t="s">
        <v>1040</v>
      </c>
      <c r="Q388" t="s">
        <v>58</v>
      </c>
      <c r="R388" t="s">
        <v>214</v>
      </c>
      <c r="S388" t="str">
        <f t="shared" si="17"/>
        <v>RENARD NICOLAS</v>
      </c>
      <c r="T388" t="s">
        <v>820</v>
      </c>
      <c r="U388" t="s">
        <v>1040</v>
      </c>
    </row>
    <row r="389" spans="9:21" ht="16.5" x14ac:dyDescent="0.25">
      <c r="I389"/>
      <c r="J389"/>
      <c r="K389" s="45" t="s">
        <v>59</v>
      </c>
      <c r="L389" s="45" t="s">
        <v>258</v>
      </c>
      <c r="M389" t="str">
        <f t="shared" si="16"/>
        <v>RIBOULET LAURENT</v>
      </c>
      <c r="N389" s="80" t="s">
        <v>599</v>
      </c>
      <c r="O389" s="80" t="s">
        <v>928</v>
      </c>
      <c r="Q389" t="s">
        <v>59</v>
      </c>
      <c r="R389" t="s">
        <v>258</v>
      </c>
      <c r="S389" t="str">
        <f t="shared" si="17"/>
        <v>RIBOULET LAURENT</v>
      </c>
      <c r="T389" t="s">
        <v>599</v>
      </c>
      <c r="U389" t="s">
        <v>928</v>
      </c>
    </row>
    <row r="390" spans="9:21" ht="16.5" x14ac:dyDescent="0.25">
      <c r="I390"/>
      <c r="J390"/>
      <c r="K390" s="45" t="s">
        <v>60</v>
      </c>
      <c r="L390" s="45" t="s">
        <v>236</v>
      </c>
      <c r="M390" t="str">
        <f t="shared" si="16"/>
        <v>RIGOLET GEORGES</v>
      </c>
      <c r="N390" s="80" t="s">
        <v>600</v>
      </c>
      <c r="O390" s="80" t="s">
        <v>908</v>
      </c>
      <c r="Q390" t="s">
        <v>60</v>
      </c>
      <c r="R390" t="s">
        <v>236</v>
      </c>
      <c r="S390" t="str">
        <f t="shared" si="17"/>
        <v>RIGOLET GEORGES</v>
      </c>
      <c r="T390" t="s">
        <v>600</v>
      </c>
      <c r="U390" t="s">
        <v>908</v>
      </c>
    </row>
    <row r="391" spans="9:21" ht="16.5" x14ac:dyDescent="0.25">
      <c r="I391"/>
      <c r="J391"/>
      <c r="K391" s="45" t="s">
        <v>1037</v>
      </c>
      <c r="L391" s="45" t="s">
        <v>214</v>
      </c>
      <c r="M391" t="str">
        <f t="shared" si="16"/>
        <v>RIMBOT NICOLAS</v>
      </c>
      <c r="N391" s="80" t="s">
        <v>1036</v>
      </c>
      <c r="O391" s="80" t="s">
        <v>1040</v>
      </c>
      <c r="Q391" t="s">
        <v>1037</v>
      </c>
      <c r="R391" t="s">
        <v>214</v>
      </c>
      <c r="S391" t="str">
        <f t="shared" si="17"/>
        <v>RIMBOT NICOLAS</v>
      </c>
      <c r="T391" t="s">
        <v>1036</v>
      </c>
      <c r="U391" t="s">
        <v>1040</v>
      </c>
    </row>
    <row r="392" spans="9:21" ht="16.5" x14ac:dyDescent="0.25">
      <c r="I392"/>
      <c r="J392"/>
      <c r="K392" s="45" t="s">
        <v>61</v>
      </c>
      <c r="L392" s="45" t="s">
        <v>62</v>
      </c>
      <c r="M392" t="str">
        <f t="shared" si="16"/>
        <v>RIPOLL JEAN YVES</v>
      </c>
      <c r="N392" s="80" t="s">
        <v>670</v>
      </c>
      <c r="O392" s="80" t="s">
        <v>1046</v>
      </c>
      <c r="Q392" t="s">
        <v>61</v>
      </c>
      <c r="R392" t="s">
        <v>62</v>
      </c>
      <c r="S392" t="str">
        <f t="shared" si="17"/>
        <v>RIPOLL JEAN YVES</v>
      </c>
      <c r="T392" t="s">
        <v>670</v>
      </c>
      <c r="U392" t="s">
        <v>1046</v>
      </c>
    </row>
    <row r="393" spans="9:21" ht="16.5" x14ac:dyDescent="0.25">
      <c r="I393"/>
      <c r="J393"/>
      <c r="K393" s="45" t="s">
        <v>63</v>
      </c>
      <c r="L393" s="45" t="s">
        <v>291</v>
      </c>
      <c r="M393" t="str">
        <f t="shared" si="16"/>
        <v>RIVET GILLES</v>
      </c>
      <c r="N393" s="80" t="s">
        <v>770</v>
      </c>
      <c r="O393" s="80" t="s">
        <v>1017</v>
      </c>
      <c r="Q393" t="s">
        <v>63</v>
      </c>
      <c r="R393" t="s">
        <v>291</v>
      </c>
      <c r="S393" t="str">
        <f t="shared" si="17"/>
        <v>RIVET GILLES</v>
      </c>
      <c r="T393" t="s">
        <v>770</v>
      </c>
      <c r="U393" t="s">
        <v>1017</v>
      </c>
    </row>
    <row r="394" spans="9:21" ht="16.5" x14ac:dyDescent="0.25">
      <c r="I394"/>
      <c r="J394"/>
      <c r="K394" s="45" t="s">
        <v>492</v>
      </c>
      <c r="L394" s="45" t="s">
        <v>226</v>
      </c>
      <c r="M394" t="str">
        <f t="shared" si="16"/>
        <v>RIVIERE CLAUDE</v>
      </c>
      <c r="N394" s="80" t="s">
        <v>716</v>
      </c>
      <c r="O394" s="80" t="s">
        <v>942</v>
      </c>
      <c r="Q394" t="s">
        <v>492</v>
      </c>
      <c r="R394" t="s">
        <v>226</v>
      </c>
      <c r="S394" t="str">
        <f t="shared" si="17"/>
        <v>RIVIERE CLAUDE</v>
      </c>
      <c r="T394" t="s">
        <v>716</v>
      </c>
      <c r="U394" t="s">
        <v>942</v>
      </c>
    </row>
    <row r="395" spans="9:21" ht="16.5" x14ac:dyDescent="0.25">
      <c r="I395"/>
      <c r="J395"/>
      <c r="K395" s="45" t="s">
        <v>64</v>
      </c>
      <c r="L395" s="45" t="s">
        <v>368</v>
      </c>
      <c r="M395" t="str">
        <f t="shared" si="16"/>
        <v>RIVOAL CYRILLE</v>
      </c>
      <c r="N395" s="80" t="s">
        <v>601</v>
      </c>
      <c r="O395" s="80" t="s">
        <v>928</v>
      </c>
      <c r="Q395" t="s">
        <v>64</v>
      </c>
      <c r="R395" t="s">
        <v>368</v>
      </c>
      <c r="S395" t="str">
        <f t="shared" si="17"/>
        <v>RIVOAL CYRILLE</v>
      </c>
      <c r="T395" t="s">
        <v>601</v>
      </c>
      <c r="U395" t="s">
        <v>928</v>
      </c>
    </row>
    <row r="396" spans="9:21" ht="16.5" x14ac:dyDescent="0.25">
      <c r="I396"/>
      <c r="J396"/>
      <c r="K396" s="45" t="s">
        <v>65</v>
      </c>
      <c r="L396" s="45" t="s">
        <v>272</v>
      </c>
      <c r="M396" t="str">
        <f t="shared" si="16"/>
        <v>ROBERGE BRUNO</v>
      </c>
      <c r="N396" s="80" t="s">
        <v>821</v>
      </c>
      <c r="O396" s="80" t="s">
        <v>1040</v>
      </c>
      <c r="Q396" t="s">
        <v>65</v>
      </c>
      <c r="R396" t="s">
        <v>272</v>
      </c>
      <c r="S396" t="str">
        <f t="shared" si="17"/>
        <v>ROBERGE BRUNO</v>
      </c>
      <c r="T396" t="s">
        <v>821</v>
      </c>
      <c r="U396" t="s">
        <v>1040</v>
      </c>
    </row>
    <row r="397" spans="9:21" ht="16.5" x14ac:dyDescent="0.25">
      <c r="I397"/>
      <c r="J397"/>
      <c r="K397" s="45" t="s">
        <v>366</v>
      </c>
      <c r="L397" s="45" t="s">
        <v>279</v>
      </c>
      <c r="M397" t="str">
        <f t="shared" si="16"/>
        <v>ROBERT PIERRE</v>
      </c>
      <c r="N397" s="80" t="s">
        <v>1101</v>
      </c>
      <c r="O397" s="80" t="s">
        <v>909</v>
      </c>
      <c r="Q397" t="s">
        <v>366</v>
      </c>
      <c r="R397" t="s">
        <v>279</v>
      </c>
      <c r="S397" t="str">
        <f t="shared" si="17"/>
        <v>ROBERT PIERRE</v>
      </c>
      <c r="T397" t="s">
        <v>1101</v>
      </c>
      <c r="U397" t="s">
        <v>909</v>
      </c>
    </row>
    <row r="398" spans="9:21" ht="16.5" x14ac:dyDescent="0.25">
      <c r="I398"/>
      <c r="J398"/>
      <c r="K398" s="45" t="s">
        <v>354</v>
      </c>
      <c r="L398" s="45" t="s">
        <v>192</v>
      </c>
      <c r="M398" t="str">
        <f t="shared" ref="M398:M408" si="18">CONCATENATE(K398," ",L398)</f>
        <v>ROBIN JACQUES</v>
      </c>
      <c r="N398" s="80" t="s">
        <v>894</v>
      </c>
      <c r="O398" s="80" t="s">
        <v>1008</v>
      </c>
      <c r="Q398" t="s">
        <v>354</v>
      </c>
      <c r="R398" t="s">
        <v>192</v>
      </c>
      <c r="S398" t="str">
        <f t="shared" si="17"/>
        <v>ROBIN JACQUES</v>
      </c>
      <c r="T398" t="s">
        <v>894</v>
      </c>
      <c r="U398" t="s">
        <v>1008</v>
      </c>
    </row>
    <row r="399" spans="9:21" ht="16.5" x14ac:dyDescent="0.25">
      <c r="I399"/>
      <c r="J399"/>
      <c r="K399" s="45" t="s">
        <v>66</v>
      </c>
      <c r="L399" s="45" t="s">
        <v>226</v>
      </c>
      <c r="M399" t="str">
        <f t="shared" si="18"/>
        <v>ROCQUEMONT CLAUDE</v>
      </c>
      <c r="N399" s="80" t="s">
        <v>671</v>
      </c>
      <c r="O399" s="80" t="s">
        <v>1046</v>
      </c>
      <c r="Q399" t="s">
        <v>66</v>
      </c>
      <c r="R399" t="s">
        <v>226</v>
      </c>
      <c r="S399" t="str">
        <f t="shared" si="17"/>
        <v>ROCQUEMONT CLAUDE</v>
      </c>
      <c r="T399" t="s">
        <v>671</v>
      </c>
      <c r="U399" t="s">
        <v>1046</v>
      </c>
    </row>
    <row r="400" spans="9:21" ht="16.5" x14ac:dyDescent="0.25">
      <c r="I400"/>
      <c r="J400"/>
      <c r="K400" s="45" t="s">
        <v>67</v>
      </c>
      <c r="L400" s="45" t="s">
        <v>314</v>
      </c>
      <c r="M400" t="str">
        <f t="shared" si="18"/>
        <v>ROHART THIERRY</v>
      </c>
      <c r="N400" s="80" t="s">
        <v>895</v>
      </c>
      <c r="O400" s="80" t="s">
        <v>1008</v>
      </c>
      <c r="Q400" t="s">
        <v>67</v>
      </c>
      <c r="R400" t="s">
        <v>314</v>
      </c>
      <c r="S400" t="str">
        <f t="shared" si="17"/>
        <v>ROHART THIERRY</v>
      </c>
      <c r="T400" t="s">
        <v>895</v>
      </c>
      <c r="U400" t="s">
        <v>1008</v>
      </c>
    </row>
    <row r="401" spans="9:21" ht="16.5" x14ac:dyDescent="0.25">
      <c r="I401"/>
      <c r="J401"/>
      <c r="K401" s="45" t="s">
        <v>68</v>
      </c>
      <c r="L401" s="45" t="s">
        <v>247</v>
      </c>
      <c r="M401" t="str">
        <f t="shared" si="18"/>
        <v>ROLLAND ALAIN</v>
      </c>
      <c r="N401" s="80" t="s">
        <v>699</v>
      </c>
      <c r="O401" s="80" t="s">
        <v>1058</v>
      </c>
      <c r="Q401" t="s">
        <v>68</v>
      </c>
      <c r="R401" t="s">
        <v>247</v>
      </c>
      <c r="S401" t="str">
        <f t="shared" si="17"/>
        <v>ROLLAND ALAIN</v>
      </c>
      <c r="T401" t="s">
        <v>699</v>
      </c>
      <c r="U401" t="s">
        <v>1058</v>
      </c>
    </row>
    <row r="402" spans="9:21" ht="16.5" x14ac:dyDescent="0.25">
      <c r="I402"/>
      <c r="J402"/>
      <c r="K402" s="45" t="s">
        <v>921</v>
      </c>
      <c r="L402" s="45" t="s">
        <v>922</v>
      </c>
      <c r="M402" t="str">
        <f t="shared" si="18"/>
        <v>ROMELE ROLAND</v>
      </c>
      <c r="N402" s="80" t="s">
        <v>920</v>
      </c>
      <c r="O402" s="80" t="s">
        <v>928</v>
      </c>
      <c r="Q402" t="s">
        <v>921</v>
      </c>
      <c r="R402" t="s">
        <v>922</v>
      </c>
      <c r="S402" t="str">
        <f t="shared" si="17"/>
        <v>ROMELE ROLAND</v>
      </c>
      <c r="T402" t="s">
        <v>920</v>
      </c>
      <c r="U402" t="s">
        <v>928</v>
      </c>
    </row>
    <row r="403" spans="9:21" ht="16.5" x14ac:dyDescent="0.25">
      <c r="I403"/>
      <c r="J403"/>
      <c r="K403" s="45" t="s">
        <v>69</v>
      </c>
      <c r="L403" s="45" t="s">
        <v>192</v>
      </c>
      <c r="M403" t="str">
        <f t="shared" si="18"/>
        <v>RONDU JACQUES</v>
      </c>
      <c r="N403" s="80" t="s">
        <v>752</v>
      </c>
      <c r="O403" s="80" t="s">
        <v>968</v>
      </c>
      <c r="Q403" t="s">
        <v>69</v>
      </c>
      <c r="R403" t="s">
        <v>192</v>
      </c>
      <c r="S403" t="str">
        <f t="shared" si="17"/>
        <v>RONDU JACQUES</v>
      </c>
      <c r="T403" t="s">
        <v>752</v>
      </c>
      <c r="U403" t="s">
        <v>968</v>
      </c>
    </row>
    <row r="404" spans="9:21" ht="16.5" x14ac:dyDescent="0.25">
      <c r="I404"/>
      <c r="J404"/>
      <c r="K404" s="45" t="s">
        <v>70</v>
      </c>
      <c r="L404" s="45" t="s">
        <v>71</v>
      </c>
      <c r="M404" t="str">
        <f t="shared" si="18"/>
        <v>ROQUIGNY REMY</v>
      </c>
      <c r="N404" s="80" t="s">
        <v>672</v>
      </c>
      <c r="O404" s="80" t="s">
        <v>1046</v>
      </c>
      <c r="Q404" t="s">
        <v>70</v>
      </c>
      <c r="R404" t="s">
        <v>71</v>
      </c>
      <c r="S404" t="str">
        <f t="shared" si="17"/>
        <v>ROQUIGNY REMY</v>
      </c>
      <c r="T404" t="s">
        <v>672</v>
      </c>
      <c r="U404" t="s">
        <v>1046</v>
      </c>
    </row>
    <row r="405" spans="9:21" ht="16.5" x14ac:dyDescent="0.25">
      <c r="I405"/>
      <c r="J405"/>
      <c r="K405" s="45" t="s">
        <v>1043</v>
      </c>
      <c r="L405" s="45" t="s">
        <v>291</v>
      </c>
      <c r="M405" t="str">
        <f t="shared" si="18"/>
        <v>ROUAS GILLES</v>
      </c>
      <c r="N405" s="80" t="s">
        <v>1042</v>
      </c>
      <c r="O405" s="80" t="s">
        <v>1046</v>
      </c>
      <c r="Q405" t="s">
        <v>1043</v>
      </c>
      <c r="R405" t="s">
        <v>291</v>
      </c>
      <c r="S405" t="str">
        <f t="shared" si="17"/>
        <v>ROUAS GILLES</v>
      </c>
      <c r="T405" t="s">
        <v>1042</v>
      </c>
      <c r="U405" t="s">
        <v>1046</v>
      </c>
    </row>
    <row r="406" spans="9:21" ht="16.5" x14ac:dyDescent="0.25">
      <c r="I406"/>
      <c r="J406"/>
      <c r="K406" s="45" t="s">
        <v>985</v>
      </c>
      <c r="L406" s="45" t="s">
        <v>192</v>
      </c>
      <c r="M406" t="str">
        <f t="shared" si="18"/>
        <v>ROUGIER JACQUES</v>
      </c>
      <c r="N406" s="80" t="s">
        <v>984</v>
      </c>
      <c r="O406" s="80" t="s">
        <v>989</v>
      </c>
      <c r="Q406" t="s">
        <v>985</v>
      </c>
      <c r="R406" t="s">
        <v>192</v>
      </c>
      <c r="S406" t="str">
        <f t="shared" si="17"/>
        <v>ROUGIER JACQUES</v>
      </c>
      <c r="T406" t="s">
        <v>984</v>
      </c>
      <c r="U406" t="s">
        <v>989</v>
      </c>
    </row>
    <row r="407" spans="9:21" ht="16.5" x14ac:dyDescent="0.25">
      <c r="I407"/>
      <c r="J407"/>
      <c r="K407" s="45" t="s">
        <v>72</v>
      </c>
      <c r="L407" s="45" t="s">
        <v>62</v>
      </c>
      <c r="M407" t="str">
        <f t="shared" si="18"/>
        <v>ROUSSEL JEAN YVES</v>
      </c>
      <c r="N407" s="80" t="s">
        <v>620</v>
      </c>
      <c r="O407" s="80" t="s">
        <v>937</v>
      </c>
      <c r="Q407" t="s">
        <v>72</v>
      </c>
      <c r="R407" t="s">
        <v>62</v>
      </c>
      <c r="S407" t="str">
        <f t="shared" si="17"/>
        <v>ROUSSEL JEAN YVES</v>
      </c>
      <c r="T407" t="s">
        <v>620</v>
      </c>
      <c r="U407" t="s">
        <v>937</v>
      </c>
    </row>
    <row r="408" spans="9:21" ht="16.5" x14ac:dyDescent="0.25">
      <c r="I408"/>
      <c r="J408"/>
      <c r="K408" s="45" t="s">
        <v>1103</v>
      </c>
      <c r="L408" s="45" t="s">
        <v>203</v>
      </c>
      <c r="M408" t="str">
        <f t="shared" si="18"/>
        <v>ROUSSET JEAN PAUL</v>
      </c>
      <c r="N408" s="80" t="s">
        <v>1102</v>
      </c>
      <c r="O408" s="80" t="s">
        <v>909</v>
      </c>
      <c r="Q408" t="s">
        <v>1103</v>
      </c>
      <c r="R408" t="s">
        <v>203</v>
      </c>
      <c r="S408" t="str">
        <f t="shared" si="17"/>
        <v>ROUSSET JEAN PAUL</v>
      </c>
      <c r="T408" t="s">
        <v>1102</v>
      </c>
      <c r="U408" t="s">
        <v>909</v>
      </c>
    </row>
    <row r="409" spans="9:21" ht="16.5" x14ac:dyDescent="0.25">
      <c r="I409"/>
      <c r="J409"/>
      <c r="K409" s="85" t="s">
        <v>530</v>
      </c>
      <c r="L409" s="85" t="s">
        <v>90</v>
      </c>
      <c r="M409" t="str">
        <f t="shared" ref="M409:M458" si="19">CONCATENATE(K409," ",L409)</f>
        <v>ROUZAUD DANIS JEAN MICHEL</v>
      </c>
      <c r="N409" s="80" t="s">
        <v>845</v>
      </c>
      <c r="O409" s="80" t="s">
        <v>989</v>
      </c>
      <c r="Q409" t="s">
        <v>530</v>
      </c>
      <c r="R409" t="s">
        <v>90</v>
      </c>
      <c r="S409" t="str">
        <f t="shared" si="17"/>
        <v>ROUZAUD DANIS JEAN MICHEL</v>
      </c>
      <c r="T409" t="s">
        <v>845</v>
      </c>
      <c r="U409" t="s">
        <v>989</v>
      </c>
    </row>
    <row r="410" spans="9:21" ht="16.5" x14ac:dyDescent="0.25">
      <c r="I410"/>
      <c r="J410"/>
      <c r="K410" s="45" t="s">
        <v>73</v>
      </c>
      <c r="L410" s="45" t="s">
        <v>230</v>
      </c>
      <c r="M410" t="str">
        <f t="shared" si="19"/>
        <v>RUEDA RENE</v>
      </c>
      <c r="N410" s="80" t="s">
        <v>700</v>
      </c>
      <c r="O410" s="80" t="s">
        <v>1058</v>
      </c>
      <c r="Q410" t="s">
        <v>73</v>
      </c>
      <c r="R410" t="s">
        <v>230</v>
      </c>
      <c r="S410" t="str">
        <f t="shared" si="17"/>
        <v>RUEDA RENE</v>
      </c>
      <c r="T410" t="s">
        <v>700</v>
      </c>
      <c r="U410" t="s">
        <v>1058</v>
      </c>
    </row>
    <row r="411" spans="9:21" ht="16.5" x14ac:dyDescent="0.25">
      <c r="I411"/>
      <c r="J411"/>
      <c r="K411" s="45" t="s">
        <v>906</v>
      </c>
      <c r="L411" s="45" t="s">
        <v>907</v>
      </c>
      <c r="M411" t="str">
        <f t="shared" si="19"/>
        <v>SACLIER JEAN LOUIS</v>
      </c>
      <c r="N411" s="80" t="s">
        <v>905</v>
      </c>
      <c r="O411" s="80" t="s">
        <v>908</v>
      </c>
      <c r="Q411" t="s">
        <v>906</v>
      </c>
      <c r="R411" t="s">
        <v>907</v>
      </c>
      <c r="S411" t="str">
        <f t="shared" si="17"/>
        <v>SACLIER JEAN LOUIS</v>
      </c>
      <c r="T411" t="s">
        <v>905</v>
      </c>
      <c r="U411" t="s">
        <v>908</v>
      </c>
    </row>
    <row r="412" spans="9:21" ht="16.5" x14ac:dyDescent="0.25">
      <c r="I412"/>
      <c r="J412"/>
      <c r="K412" s="45" t="s">
        <v>924</v>
      </c>
      <c r="L412" s="45" t="s">
        <v>245</v>
      </c>
      <c r="M412" t="str">
        <f t="shared" si="19"/>
        <v>SAFFREY JEAN PIERRE</v>
      </c>
      <c r="N412" s="80" t="s">
        <v>923</v>
      </c>
      <c r="O412" s="80" t="s">
        <v>928</v>
      </c>
      <c r="Q412" t="s">
        <v>924</v>
      </c>
      <c r="R412" t="s">
        <v>245</v>
      </c>
      <c r="S412" t="str">
        <f t="shared" si="17"/>
        <v>SAFFREY JEAN PIERRE</v>
      </c>
      <c r="T412" t="s">
        <v>923</v>
      </c>
      <c r="U412" t="s">
        <v>928</v>
      </c>
    </row>
    <row r="413" spans="9:21" ht="16.5" x14ac:dyDescent="0.25">
      <c r="I413"/>
      <c r="J413"/>
      <c r="K413" s="45" t="s">
        <v>1105</v>
      </c>
      <c r="L413" s="45" t="s">
        <v>244</v>
      </c>
      <c r="M413" t="str">
        <f t="shared" si="19"/>
        <v>SAMMUT JEAN CLAUDE</v>
      </c>
      <c r="N413" s="80" t="s">
        <v>1089</v>
      </c>
      <c r="O413" s="80" t="s">
        <v>1022</v>
      </c>
      <c r="Q413" t="s">
        <v>1105</v>
      </c>
      <c r="R413" t="s">
        <v>244</v>
      </c>
      <c r="S413" t="str">
        <f t="shared" si="17"/>
        <v>SAMMUT JEAN CLAUDE</v>
      </c>
      <c r="T413" t="s">
        <v>1089</v>
      </c>
      <c r="U413" t="s">
        <v>1022</v>
      </c>
    </row>
    <row r="414" spans="9:21" ht="16.5" x14ac:dyDescent="0.25">
      <c r="I414"/>
      <c r="J414"/>
      <c r="K414" s="45" t="s">
        <v>75</v>
      </c>
      <c r="L414" s="45" t="s">
        <v>76</v>
      </c>
      <c r="M414" t="str">
        <f t="shared" si="19"/>
        <v>SAMSON RONALD</v>
      </c>
      <c r="N414" s="80" t="s">
        <v>639</v>
      </c>
      <c r="O414" s="80" t="s">
        <v>1041</v>
      </c>
      <c r="Q414" t="s">
        <v>75</v>
      </c>
      <c r="R414" t="s">
        <v>76</v>
      </c>
      <c r="S414" t="str">
        <f t="shared" si="17"/>
        <v>SAMSON RONALD</v>
      </c>
      <c r="T414" t="s">
        <v>639</v>
      </c>
      <c r="U414" t="s">
        <v>1041</v>
      </c>
    </row>
    <row r="415" spans="9:21" ht="16.5" x14ac:dyDescent="0.25">
      <c r="I415"/>
      <c r="J415"/>
      <c r="K415" s="45" t="s">
        <v>77</v>
      </c>
      <c r="L415" s="45" t="s">
        <v>277</v>
      </c>
      <c r="M415" t="str">
        <f t="shared" si="19"/>
        <v>SANDT CHRISTIAN</v>
      </c>
      <c r="N415" s="80" t="s">
        <v>896</v>
      </c>
      <c r="O415" s="80" t="s">
        <v>1008</v>
      </c>
      <c r="Q415" t="s">
        <v>77</v>
      </c>
      <c r="R415" t="s">
        <v>277</v>
      </c>
      <c r="S415" t="str">
        <f t="shared" si="17"/>
        <v>SANDT CHRISTIAN</v>
      </c>
      <c r="T415" t="s">
        <v>896</v>
      </c>
      <c r="U415" t="s">
        <v>1008</v>
      </c>
    </row>
    <row r="416" spans="9:21" ht="16.5" x14ac:dyDescent="0.25">
      <c r="I416"/>
      <c r="J416"/>
      <c r="K416" s="45" t="s">
        <v>78</v>
      </c>
      <c r="L416" s="45" t="s">
        <v>306</v>
      </c>
      <c r="M416" t="str">
        <f t="shared" si="19"/>
        <v>SANNIER SERGE</v>
      </c>
      <c r="N416" s="80" t="s">
        <v>673</v>
      </c>
      <c r="O416" s="80" t="s">
        <v>1046</v>
      </c>
      <c r="Q416" t="s">
        <v>78</v>
      </c>
      <c r="R416" t="s">
        <v>306</v>
      </c>
      <c r="S416" t="str">
        <f t="shared" si="17"/>
        <v>SANNIER SERGE</v>
      </c>
      <c r="T416" t="s">
        <v>673</v>
      </c>
      <c r="U416" t="s">
        <v>1046</v>
      </c>
    </row>
    <row r="417" spans="9:21" ht="16.5" x14ac:dyDescent="0.25">
      <c r="I417"/>
      <c r="J417"/>
      <c r="K417" s="45" t="s">
        <v>79</v>
      </c>
      <c r="L417" s="45" t="s">
        <v>226</v>
      </c>
      <c r="M417" t="str">
        <f t="shared" si="19"/>
        <v>SCHMITT CLAUDE</v>
      </c>
      <c r="N417" s="80" t="s">
        <v>674</v>
      </c>
      <c r="O417" s="80" t="s">
        <v>1046</v>
      </c>
      <c r="Q417" t="s">
        <v>79</v>
      </c>
      <c r="R417" t="s">
        <v>226</v>
      </c>
      <c r="S417" t="str">
        <f t="shared" si="17"/>
        <v>SCHMITT CLAUDE</v>
      </c>
      <c r="T417" t="s">
        <v>674</v>
      </c>
      <c r="U417" t="s">
        <v>1046</v>
      </c>
    </row>
    <row r="418" spans="9:21" ht="16.5" x14ac:dyDescent="0.25">
      <c r="I418"/>
      <c r="J418"/>
      <c r="K418" s="45" t="s">
        <v>500</v>
      </c>
      <c r="L418" s="45" t="s">
        <v>247</v>
      </c>
      <c r="M418" t="str">
        <f t="shared" si="19"/>
        <v>SCHWARTZ ALAIN</v>
      </c>
      <c r="N418" s="80" t="s">
        <v>753</v>
      </c>
      <c r="O418" s="80" t="s">
        <v>968</v>
      </c>
      <c r="Q418" t="s">
        <v>500</v>
      </c>
      <c r="R418" t="s">
        <v>247</v>
      </c>
      <c r="S418" t="str">
        <f t="shared" si="17"/>
        <v>SCHWARTZ ALAIN</v>
      </c>
      <c r="T418" t="s">
        <v>753</v>
      </c>
      <c r="U418" t="s">
        <v>968</v>
      </c>
    </row>
    <row r="419" spans="9:21" ht="16.5" x14ac:dyDescent="0.25">
      <c r="I419"/>
      <c r="J419"/>
      <c r="K419" s="45" t="s">
        <v>80</v>
      </c>
      <c r="L419" s="45" t="s">
        <v>398</v>
      </c>
      <c r="M419" t="str">
        <f t="shared" si="19"/>
        <v>SEPTAVAUX LOUIS</v>
      </c>
      <c r="N419" s="80" t="s">
        <v>822</v>
      </c>
      <c r="O419" s="80" t="s">
        <v>1040</v>
      </c>
      <c r="Q419" t="s">
        <v>80</v>
      </c>
      <c r="R419" t="s">
        <v>398</v>
      </c>
      <c r="S419" t="str">
        <f t="shared" si="17"/>
        <v>SEPTAVAUX LOUIS</v>
      </c>
      <c r="T419" t="s">
        <v>822</v>
      </c>
      <c r="U419" t="s">
        <v>1040</v>
      </c>
    </row>
    <row r="420" spans="9:21" ht="16.5" x14ac:dyDescent="0.25">
      <c r="I420"/>
      <c r="J420"/>
      <c r="K420" s="45" t="s">
        <v>1015</v>
      </c>
      <c r="L420" s="45" t="s">
        <v>1016</v>
      </c>
      <c r="M420" t="str">
        <f t="shared" si="19"/>
        <v>SIMOES CORENTIN</v>
      </c>
      <c r="N420" s="80" t="s">
        <v>1014</v>
      </c>
      <c r="O420" s="80" t="s">
        <v>1017</v>
      </c>
      <c r="Q420" t="s">
        <v>1015</v>
      </c>
      <c r="R420" t="s">
        <v>1016</v>
      </c>
      <c r="S420" t="str">
        <f t="shared" si="17"/>
        <v>SIMOES CORENTIN</v>
      </c>
      <c r="T420" t="s">
        <v>1014</v>
      </c>
      <c r="U420" t="s">
        <v>1017</v>
      </c>
    </row>
    <row r="421" spans="9:21" ht="16.5" x14ac:dyDescent="0.25">
      <c r="I421"/>
      <c r="J421"/>
      <c r="K421" s="45" t="s">
        <v>81</v>
      </c>
      <c r="L421" s="45" t="s">
        <v>192</v>
      </c>
      <c r="M421" t="str">
        <f t="shared" si="19"/>
        <v>SIROIT JACQUES</v>
      </c>
      <c r="N421" s="80" t="s">
        <v>781</v>
      </c>
      <c r="O421" s="80" t="s">
        <v>937</v>
      </c>
      <c r="Q421" t="s">
        <v>81</v>
      </c>
      <c r="R421" t="s">
        <v>192</v>
      </c>
      <c r="S421" t="str">
        <f t="shared" si="17"/>
        <v>SIROIT JACQUES</v>
      </c>
      <c r="T421" t="s">
        <v>781</v>
      </c>
      <c r="U421" t="s">
        <v>937</v>
      </c>
    </row>
    <row r="422" spans="9:21" ht="16.5" x14ac:dyDescent="0.25">
      <c r="I422"/>
      <c r="J422"/>
      <c r="K422" s="45" t="s">
        <v>1039</v>
      </c>
      <c r="L422" s="45" t="s">
        <v>514</v>
      </c>
      <c r="M422" t="str">
        <f t="shared" si="19"/>
        <v>SKORUPKA MAXIME</v>
      </c>
      <c r="N422" s="80" t="s">
        <v>1038</v>
      </c>
      <c r="O422" s="80" t="s">
        <v>1040</v>
      </c>
      <c r="Q422" t="s">
        <v>1039</v>
      </c>
      <c r="R422" t="s">
        <v>514</v>
      </c>
      <c r="S422" t="str">
        <f t="shared" si="17"/>
        <v>SKORUPKA MAXIME</v>
      </c>
      <c r="T422" t="s">
        <v>1038</v>
      </c>
      <c r="U422" t="s">
        <v>1040</v>
      </c>
    </row>
    <row r="423" spans="9:21" ht="16.5" x14ac:dyDescent="0.25">
      <c r="I423"/>
      <c r="J423"/>
      <c r="K423" s="45" t="s">
        <v>82</v>
      </c>
      <c r="L423" s="45" t="s">
        <v>392</v>
      </c>
      <c r="M423" t="str">
        <f t="shared" si="19"/>
        <v>SOLMON HERVE</v>
      </c>
      <c r="N423" s="80" t="s">
        <v>640</v>
      </c>
      <c r="O423" s="80" t="s">
        <v>1041</v>
      </c>
      <c r="Q423" t="s">
        <v>82</v>
      </c>
      <c r="R423" t="s">
        <v>392</v>
      </c>
      <c r="S423" t="str">
        <f t="shared" si="17"/>
        <v>SOLMON HERVE</v>
      </c>
      <c r="T423" t="s">
        <v>640</v>
      </c>
      <c r="U423" t="s">
        <v>1041</v>
      </c>
    </row>
    <row r="424" spans="9:21" ht="16.5" x14ac:dyDescent="0.25">
      <c r="I424"/>
      <c r="J424"/>
      <c r="K424" s="45" t="s">
        <v>83</v>
      </c>
      <c r="L424" s="45" t="s">
        <v>226</v>
      </c>
      <c r="M424" t="str">
        <f t="shared" si="19"/>
        <v>SORTAIS CLAUDE</v>
      </c>
      <c r="N424" s="80" t="s">
        <v>823</v>
      </c>
      <c r="O424" s="80" t="s">
        <v>1040</v>
      </c>
      <c r="Q424" t="s">
        <v>83</v>
      </c>
      <c r="R424" t="s">
        <v>226</v>
      </c>
      <c r="S424" t="str">
        <f t="shared" si="17"/>
        <v>SORTAIS CLAUDE</v>
      </c>
      <c r="T424" t="s">
        <v>823</v>
      </c>
      <c r="U424" t="s">
        <v>1040</v>
      </c>
    </row>
    <row r="425" spans="9:21" ht="16.5" x14ac:dyDescent="0.25">
      <c r="I425"/>
      <c r="J425"/>
      <c r="K425" s="45" t="s">
        <v>84</v>
      </c>
      <c r="L425" s="45" t="s">
        <v>314</v>
      </c>
      <c r="M425" t="str">
        <f t="shared" si="19"/>
        <v>TALBOT THIERRY</v>
      </c>
      <c r="N425" s="80" t="s">
        <v>925</v>
      </c>
      <c r="O425" s="80" t="s">
        <v>928</v>
      </c>
      <c r="Q425" t="s">
        <v>84</v>
      </c>
      <c r="R425" t="s">
        <v>314</v>
      </c>
      <c r="S425" t="str">
        <f t="shared" si="17"/>
        <v>TALBOT THIERRY</v>
      </c>
      <c r="T425" t="s">
        <v>925</v>
      </c>
      <c r="U425" t="s">
        <v>928</v>
      </c>
    </row>
    <row r="426" spans="9:21" ht="16.5" x14ac:dyDescent="0.25">
      <c r="I426"/>
      <c r="J426"/>
      <c r="K426" s="45" t="s">
        <v>84</v>
      </c>
      <c r="L426" s="45" t="s">
        <v>927</v>
      </c>
      <c r="M426" t="str">
        <f t="shared" si="19"/>
        <v>TALBOT THOMAS</v>
      </c>
      <c r="N426" s="80" t="s">
        <v>926</v>
      </c>
      <c r="O426" s="80" t="s">
        <v>928</v>
      </c>
      <c r="Q426" t="s">
        <v>84</v>
      </c>
      <c r="R426" t="s">
        <v>927</v>
      </c>
      <c r="S426" t="str">
        <f t="shared" si="17"/>
        <v>TALBOT THOMAS</v>
      </c>
      <c r="T426" t="s">
        <v>926</v>
      </c>
      <c r="U426" t="s">
        <v>928</v>
      </c>
    </row>
    <row r="427" spans="9:21" ht="16.5" x14ac:dyDescent="0.25">
      <c r="I427"/>
      <c r="J427"/>
      <c r="K427" s="45" t="s">
        <v>84</v>
      </c>
      <c r="L427" s="45" t="s">
        <v>175</v>
      </c>
      <c r="M427" t="str">
        <f t="shared" si="19"/>
        <v>TALBOT MICHEL</v>
      </c>
      <c r="N427" s="80" t="s">
        <v>824</v>
      </c>
      <c r="O427" s="80" t="s">
        <v>1040</v>
      </c>
      <c r="Q427" t="s">
        <v>84</v>
      </c>
      <c r="R427" t="s">
        <v>175</v>
      </c>
      <c r="S427" t="str">
        <f t="shared" si="17"/>
        <v>TALBOT MICHEL</v>
      </c>
      <c r="T427" t="s">
        <v>824</v>
      </c>
      <c r="U427" t="s">
        <v>1040</v>
      </c>
    </row>
    <row r="428" spans="9:21" ht="16.5" x14ac:dyDescent="0.25">
      <c r="I428"/>
      <c r="J428"/>
      <c r="K428" s="45" t="s">
        <v>85</v>
      </c>
      <c r="L428" s="45" t="s">
        <v>272</v>
      </c>
      <c r="M428" t="str">
        <f t="shared" si="19"/>
        <v>TELLIER BRUNO</v>
      </c>
      <c r="N428" s="80" t="s">
        <v>641</v>
      </c>
      <c r="O428" s="80" t="s">
        <v>1041</v>
      </c>
      <c r="Q428" t="s">
        <v>85</v>
      </c>
      <c r="R428" t="s">
        <v>272</v>
      </c>
      <c r="S428" t="str">
        <f t="shared" si="17"/>
        <v>TELLIER BRUNO</v>
      </c>
      <c r="T428" t="s">
        <v>641</v>
      </c>
      <c r="U428" t="s">
        <v>1041</v>
      </c>
    </row>
    <row r="429" spans="9:21" ht="16.5" x14ac:dyDescent="0.25">
      <c r="I429"/>
      <c r="J429"/>
      <c r="K429" s="45" t="s">
        <v>1045</v>
      </c>
      <c r="L429" s="45" t="s">
        <v>240</v>
      </c>
      <c r="M429" t="str">
        <f t="shared" si="19"/>
        <v>TESSIER JULIEN</v>
      </c>
      <c r="N429" s="80" t="s">
        <v>1044</v>
      </c>
      <c r="O429" s="80" t="s">
        <v>1046</v>
      </c>
      <c r="Q429" t="s">
        <v>1045</v>
      </c>
      <c r="R429" t="s">
        <v>240</v>
      </c>
      <c r="S429" t="str">
        <f t="shared" si="17"/>
        <v>TESSIER JULIEN</v>
      </c>
      <c r="T429" t="s">
        <v>1044</v>
      </c>
      <c r="U429" t="s">
        <v>1046</v>
      </c>
    </row>
    <row r="430" spans="9:21" ht="16.5" x14ac:dyDescent="0.25">
      <c r="I430"/>
      <c r="J430"/>
      <c r="K430" s="85" t="s">
        <v>86</v>
      </c>
      <c r="L430" s="85" t="s">
        <v>366</v>
      </c>
      <c r="M430" t="str">
        <f t="shared" si="19"/>
        <v>THIRY ROBERT</v>
      </c>
      <c r="N430" s="80" t="s">
        <v>730</v>
      </c>
      <c r="O430" s="80" t="s">
        <v>946</v>
      </c>
      <c r="Q430" t="s">
        <v>86</v>
      </c>
      <c r="R430" t="s">
        <v>366</v>
      </c>
      <c r="S430" t="str">
        <f t="shared" si="17"/>
        <v>THIRY ROBERT</v>
      </c>
      <c r="T430" t="s">
        <v>730</v>
      </c>
      <c r="U430" t="s">
        <v>946</v>
      </c>
    </row>
    <row r="431" spans="9:21" ht="16.5" x14ac:dyDescent="0.25">
      <c r="I431"/>
      <c r="J431"/>
      <c r="K431" s="45" t="s">
        <v>87</v>
      </c>
      <c r="L431" s="45" t="s">
        <v>175</v>
      </c>
      <c r="M431" t="str">
        <f t="shared" si="19"/>
        <v>THORY MICHEL</v>
      </c>
      <c r="N431" s="80" t="s">
        <v>701</v>
      </c>
      <c r="O431" s="80" t="s">
        <v>1058</v>
      </c>
      <c r="Q431" t="s">
        <v>87</v>
      </c>
      <c r="R431" t="s">
        <v>175</v>
      </c>
      <c r="S431" t="str">
        <f t="shared" si="17"/>
        <v>THORY MICHEL</v>
      </c>
      <c r="T431" t="s">
        <v>701</v>
      </c>
      <c r="U431" t="s">
        <v>1058</v>
      </c>
    </row>
    <row r="432" spans="9:21" ht="16.5" x14ac:dyDescent="0.25">
      <c r="I432"/>
      <c r="J432"/>
      <c r="K432" s="45" t="s">
        <v>88</v>
      </c>
      <c r="L432" s="45" t="s">
        <v>244</v>
      </c>
      <c r="M432" t="str">
        <f t="shared" si="19"/>
        <v>THUILLIER JEAN CLAUDE</v>
      </c>
      <c r="N432" s="80" t="s">
        <v>782</v>
      </c>
      <c r="O432" s="80" t="s">
        <v>969</v>
      </c>
      <c r="Q432" t="s">
        <v>88</v>
      </c>
      <c r="R432" t="s">
        <v>244</v>
      </c>
      <c r="S432" t="str">
        <f t="shared" si="17"/>
        <v>THUILLIER JEAN CLAUDE</v>
      </c>
      <c r="T432" t="s">
        <v>782</v>
      </c>
      <c r="U432" t="s">
        <v>969</v>
      </c>
    </row>
    <row r="433" spans="9:22" ht="16.5" x14ac:dyDescent="0.25">
      <c r="I433"/>
      <c r="J433"/>
      <c r="K433" s="45" t="s">
        <v>89</v>
      </c>
      <c r="L433" s="45" t="s">
        <v>209</v>
      </c>
      <c r="M433" t="str">
        <f t="shared" si="19"/>
        <v>TIRIAU DIDIER</v>
      </c>
      <c r="N433" s="80" t="s">
        <v>554</v>
      </c>
      <c r="O433" s="80" t="s">
        <v>909</v>
      </c>
      <c r="Q433" t="s">
        <v>89</v>
      </c>
      <c r="R433" t="s">
        <v>209</v>
      </c>
      <c r="S433" t="str">
        <f t="shared" si="17"/>
        <v>TIRIAU DIDIER</v>
      </c>
      <c r="T433" t="s">
        <v>554</v>
      </c>
      <c r="U433" t="s">
        <v>909</v>
      </c>
    </row>
    <row r="434" spans="9:22" ht="16.5" x14ac:dyDescent="0.25">
      <c r="I434"/>
      <c r="J434"/>
      <c r="K434" s="45" t="s">
        <v>506</v>
      </c>
      <c r="L434" s="45" t="s">
        <v>507</v>
      </c>
      <c r="M434" t="str">
        <f t="shared" si="19"/>
        <v>TOUTAIN REMI</v>
      </c>
      <c r="N434" s="80" t="s">
        <v>783</v>
      </c>
      <c r="O434" s="80" t="s">
        <v>969</v>
      </c>
      <c r="Q434" t="s">
        <v>506</v>
      </c>
      <c r="R434" t="s">
        <v>507</v>
      </c>
      <c r="S434" t="str">
        <f t="shared" si="17"/>
        <v>TOUTAIN REMI</v>
      </c>
      <c r="T434" t="s">
        <v>783</v>
      </c>
      <c r="U434" t="s">
        <v>969</v>
      </c>
    </row>
    <row r="435" spans="9:22" ht="16.5" x14ac:dyDescent="0.25">
      <c r="I435"/>
      <c r="J435"/>
      <c r="K435" s="45" t="s">
        <v>91</v>
      </c>
      <c r="L435" s="45" t="s">
        <v>306</v>
      </c>
      <c r="M435" t="str">
        <f t="shared" si="19"/>
        <v>TREHET SERGE</v>
      </c>
      <c r="N435" s="80" t="s">
        <v>642</v>
      </c>
      <c r="O435" s="80" t="s">
        <v>1041</v>
      </c>
      <c r="Q435" t="s">
        <v>91</v>
      </c>
      <c r="R435" t="s">
        <v>306</v>
      </c>
      <c r="S435" t="str">
        <f t="shared" si="17"/>
        <v>TREHET SERGE</v>
      </c>
      <c r="T435" t="s">
        <v>642</v>
      </c>
      <c r="U435" t="s">
        <v>1041</v>
      </c>
    </row>
    <row r="436" spans="9:22" ht="16.5" x14ac:dyDescent="0.25">
      <c r="I436"/>
      <c r="J436"/>
      <c r="K436" s="45" t="s">
        <v>92</v>
      </c>
      <c r="L436" s="45" t="s">
        <v>279</v>
      </c>
      <c r="M436" t="str">
        <f t="shared" si="19"/>
        <v>TROUSSIER PIERRE</v>
      </c>
      <c r="N436" s="80" t="s">
        <v>731</v>
      </c>
      <c r="O436" s="80" t="s">
        <v>946</v>
      </c>
      <c r="Q436" t="s">
        <v>92</v>
      </c>
      <c r="R436" t="s">
        <v>279</v>
      </c>
      <c r="S436" t="str">
        <f t="shared" si="17"/>
        <v>TROUSSIER PIERRE</v>
      </c>
      <c r="T436" t="s">
        <v>731</v>
      </c>
      <c r="U436" t="s">
        <v>946</v>
      </c>
    </row>
    <row r="437" spans="9:22" ht="16.5" x14ac:dyDescent="0.25">
      <c r="I437"/>
      <c r="J437"/>
      <c r="K437" s="45" t="s">
        <v>966</v>
      </c>
      <c r="L437" s="45" t="s">
        <v>967</v>
      </c>
      <c r="M437" t="str">
        <f t="shared" si="19"/>
        <v>TY JOSHUA</v>
      </c>
      <c r="N437" s="80" t="s">
        <v>965</v>
      </c>
      <c r="O437" s="80" t="s">
        <v>968</v>
      </c>
      <c r="Q437" t="s">
        <v>966</v>
      </c>
      <c r="R437" t="s">
        <v>967</v>
      </c>
      <c r="S437" t="str">
        <f t="shared" si="17"/>
        <v>TY JOSHUA</v>
      </c>
      <c r="T437" t="s">
        <v>965</v>
      </c>
      <c r="U437" t="s">
        <v>968</v>
      </c>
    </row>
    <row r="438" spans="9:22" ht="16.5" x14ac:dyDescent="0.25">
      <c r="I438"/>
      <c r="J438"/>
      <c r="K438" s="45" t="s">
        <v>93</v>
      </c>
      <c r="L438" s="45" t="s">
        <v>94</v>
      </c>
      <c r="M438" t="str">
        <f t="shared" si="19"/>
        <v>VARACHE ALBAN</v>
      </c>
      <c r="N438" s="80" t="s">
        <v>702</v>
      </c>
      <c r="O438" s="80" t="s">
        <v>1058</v>
      </c>
      <c r="Q438" t="s">
        <v>93</v>
      </c>
      <c r="R438" t="s">
        <v>94</v>
      </c>
      <c r="S438" t="str">
        <f t="shared" si="17"/>
        <v>VARACHE ALBAN</v>
      </c>
      <c r="T438" t="s">
        <v>702</v>
      </c>
      <c r="U438" t="s">
        <v>1058</v>
      </c>
    </row>
    <row r="439" spans="9:22" ht="16.5" x14ac:dyDescent="0.25">
      <c r="I439"/>
      <c r="J439"/>
      <c r="K439" s="45" t="s">
        <v>93</v>
      </c>
      <c r="L439" s="45" t="s">
        <v>306</v>
      </c>
      <c r="M439" t="str">
        <f t="shared" si="19"/>
        <v>VARACHE SERGE</v>
      </c>
      <c r="N439" s="80" t="s">
        <v>703</v>
      </c>
      <c r="O439" s="80" t="s">
        <v>1058</v>
      </c>
      <c r="Q439" t="s">
        <v>93</v>
      </c>
      <c r="R439" t="s">
        <v>306</v>
      </c>
      <c r="S439" t="str">
        <f t="shared" si="17"/>
        <v>VARACHE SERGE</v>
      </c>
      <c r="T439" t="s">
        <v>703</v>
      </c>
      <c r="U439" t="s">
        <v>1058</v>
      </c>
    </row>
    <row r="440" spans="9:22" ht="16.5" x14ac:dyDescent="0.25">
      <c r="I440"/>
      <c r="J440"/>
      <c r="K440" s="45" t="s">
        <v>995</v>
      </c>
      <c r="L440" s="45" t="s">
        <v>233</v>
      </c>
      <c r="M440" t="str">
        <f t="shared" si="19"/>
        <v>VARIGNON DOMINIQUE</v>
      </c>
      <c r="N440" s="80" t="s">
        <v>994</v>
      </c>
      <c r="O440" s="80" t="s">
        <v>996</v>
      </c>
      <c r="Q440" t="s">
        <v>995</v>
      </c>
      <c r="R440" t="s">
        <v>233</v>
      </c>
      <c r="S440" t="str">
        <f t="shared" si="17"/>
        <v>VARIGNON DOMINIQUE</v>
      </c>
      <c r="T440" t="s">
        <v>994</v>
      </c>
      <c r="U440" t="s">
        <v>996</v>
      </c>
    </row>
    <row r="441" spans="9:22" ht="16.5" x14ac:dyDescent="0.25">
      <c r="I441"/>
      <c r="J441"/>
      <c r="K441" s="45" t="s">
        <v>987</v>
      </c>
      <c r="L441" s="45" t="s">
        <v>988</v>
      </c>
      <c r="M441" t="str">
        <f t="shared" si="19"/>
        <v>VATRY GILLES ROGER</v>
      </c>
      <c r="N441" s="80" t="s">
        <v>986</v>
      </c>
      <c r="O441" s="80" t="s">
        <v>989</v>
      </c>
      <c r="Q441" t="s">
        <v>987</v>
      </c>
      <c r="R441" t="s">
        <v>988</v>
      </c>
      <c r="S441" t="str">
        <f t="shared" si="17"/>
        <v>VATRY GILLES ROGER</v>
      </c>
      <c r="T441" t="s">
        <v>986</v>
      </c>
      <c r="U441" t="s">
        <v>989</v>
      </c>
    </row>
    <row r="442" spans="9:22" ht="16.5" x14ac:dyDescent="0.25">
      <c r="I442"/>
      <c r="J442"/>
      <c r="K442" s="45" t="s">
        <v>488</v>
      </c>
      <c r="L442" s="45" t="s">
        <v>195</v>
      </c>
      <c r="M442" t="str">
        <f t="shared" si="19"/>
        <v>VAUCHEL ANDRE</v>
      </c>
      <c r="N442" s="80" t="s">
        <v>704</v>
      </c>
      <c r="O442" s="80" t="s">
        <v>1058</v>
      </c>
      <c r="Q442" t="s">
        <v>488</v>
      </c>
      <c r="R442" t="s">
        <v>195</v>
      </c>
      <c r="S442" t="str">
        <f t="shared" si="17"/>
        <v>VAUCHEL ANDRE</v>
      </c>
      <c r="T442" t="s">
        <v>704</v>
      </c>
      <c r="U442" t="s">
        <v>1058</v>
      </c>
    </row>
    <row r="443" spans="9:22" ht="16.5" x14ac:dyDescent="0.25">
      <c r="I443"/>
      <c r="J443"/>
      <c r="K443" s="45" t="s">
        <v>95</v>
      </c>
      <c r="L443" s="45" t="s">
        <v>96</v>
      </c>
      <c r="M443" t="str">
        <f t="shared" si="19"/>
        <v>VAUTIER ELIAN</v>
      </c>
      <c r="N443" s="80" t="s">
        <v>547</v>
      </c>
      <c r="O443" s="80" t="s">
        <v>908</v>
      </c>
      <c r="Q443" t="s">
        <v>95</v>
      </c>
      <c r="R443" t="s">
        <v>96</v>
      </c>
      <c r="S443" t="str">
        <f t="shared" si="17"/>
        <v>VAUTIER ELIAN</v>
      </c>
      <c r="T443" t="s">
        <v>547</v>
      </c>
      <c r="U443" t="s">
        <v>908</v>
      </c>
    </row>
    <row r="444" spans="9:22" ht="16.5" x14ac:dyDescent="0.25">
      <c r="I444"/>
      <c r="J444"/>
      <c r="K444" s="45" t="s">
        <v>97</v>
      </c>
      <c r="L444" s="45" t="s">
        <v>209</v>
      </c>
      <c r="M444" t="str">
        <f t="shared" si="19"/>
        <v>VERDREL DIDIER</v>
      </c>
      <c r="N444" s="80" t="s">
        <v>856</v>
      </c>
      <c r="O444" s="80" t="s">
        <v>996</v>
      </c>
      <c r="Q444" t="s">
        <v>97</v>
      </c>
      <c r="R444" t="s">
        <v>209</v>
      </c>
      <c r="S444" t="str">
        <f t="shared" si="17"/>
        <v>VERDREL DIDIER</v>
      </c>
      <c r="T444" t="s">
        <v>856</v>
      </c>
      <c r="U444" t="s">
        <v>996</v>
      </c>
      <c r="V444" t="s">
        <v>1093</v>
      </c>
    </row>
    <row r="445" spans="9:22" ht="16.5" x14ac:dyDescent="0.25">
      <c r="I445"/>
      <c r="J445"/>
      <c r="K445" s="45" t="s">
        <v>98</v>
      </c>
      <c r="L445" s="45" t="s">
        <v>49</v>
      </c>
      <c r="M445" t="str">
        <f t="shared" si="19"/>
        <v>VEREL SEBASTIEN</v>
      </c>
      <c r="N445" s="80" t="s">
        <v>771</v>
      </c>
      <c r="O445" s="80" t="s">
        <v>1017</v>
      </c>
      <c r="Q445" t="s">
        <v>98</v>
      </c>
      <c r="R445" t="s">
        <v>49</v>
      </c>
      <c r="S445" t="str">
        <f t="shared" si="17"/>
        <v>VEREL SEBASTIEN</v>
      </c>
      <c r="T445" t="s">
        <v>771</v>
      </c>
      <c r="U445" t="s">
        <v>1017</v>
      </c>
      <c r="V445" t="s">
        <v>1093</v>
      </c>
    </row>
    <row r="446" spans="9:22" ht="16.5" x14ac:dyDescent="0.25">
      <c r="I446"/>
      <c r="J446"/>
      <c r="K446" s="45" t="s">
        <v>471</v>
      </c>
      <c r="L446" s="45" t="s">
        <v>204</v>
      </c>
      <c r="M446" t="str">
        <f t="shared" si="19"/>
        <v>VERON PHILIPPE</v>
      </c>
      <c r="N446" s="80" t="s">
        <v>621</v>
      </c>
      <c r="O446" s="80" t="s">
        <v>937</v>
      </c>
      <c r="Q446" t="s">
        <v>471</v>
      </c>
      <c r="R446" t="s">
        <v>204</v>
      </c>
      <c r="S446" t="str">
        <f t="shared" si="17"/>
        <v>VERON PHILIPPE</v>
      </c>
      <c r="T446" t="s">
        <v>621</v>
      </c>
      <c r="U446" t="s">
        <v>937</v>
      </c>
      <c r="V446" t="s">
        <v>1093</v>
      </c>
    </row>
    <row r="447" spans="9:22" ht="16.5" x14ac:dyDescent="0.25">
      <c r="I447"/>
      <c r="J447"/>
      <c r="K447" s="85" t="s">
        <v>99</v>
      </c>
      <c r="L447" s="85" t="s">
        <v>186</v>
      </c>
      <c r="M447" t="str">
        <f t="shared" si="19"/>
        <v>VICTORIA VINCENT</v>
      </c>
      <c r="N447" s="80" t="s">
        <v>548</v>
      </c>
      <c r="O447" s="80" t="s">
        <v>908</v>
      </c>
      <c r="Q447" t="s">
        <v>99</v>
      </c>
      <c r="R447" t="s">
        <v>186</v>
      </c>
      <c r="S447" t="str">
        <f t="shared" si="17"/>
        <v>VICTORIA VINCENT</v>
      </c>
      <c r="T447" t="s">
        <v>548</v>
      </c>
      <c r="U447" t="s">
        <v>908</v>
      </c>
      <c r="V447" t="s">
        <v>1093</v>
      </c>
    </row>
    <row r="448" spans="9:22" ht="16.5" x14ac:dyDescent="0.25">
      <c r="I448"/>
      <c r="J448"/>
      <c r="K448" s="45" t="s">
        <v>100</v>
      </c>
      <c r="L448" s="45" t="s">
        <v>279</v>
      </c>
      <c r="M448" t="str">
        <f t="shared" si="19"/>
        <v>VIGNE PIERRE</v>
      </c>
      <c r="N448" s="80" t="s">
        <v>643</v>
      </c>
      <c r="O448" s="80" t="s">
        <v>1041</v>
      </c>
      <c r="Q448" t="s">
        <v>100</v>
      </c>
      <c r="R448" t="s">
        <v>279</v>
      </c>
      <c r="S448" t="str">
        <f t="shared" si="17"/>
        <v>VIGNE PIERRE</v>
      </c>
      <c r="T448" t="s">
        <v>643</v>
      </c>
      <c r="U448" t="s">
        <v>1041</v>
      </c>
      <c r="V448" t="s">
        <v>1093</v>
      </c>
    </row>
    <row r="449" spans="9:22" ht="16.5" x14ac:dyDescent="0.25">
      <c r="I449"/>
      <c r="J449"/>
      <c r="K449" s="45" t="s">
        <v>941</v>
      </c>
      <c r="L449" s="45" t="s">
        <v>175</v>
      </c>
      <c r="M449" t="str">
        <f t="shared" si="19"/>
        <v>VOYER MICHEL</v>
      </c>
      <c r="N449" s="80" t="s">
        <v>940</v>
      </c>
      <c r="O449" s="80" t="s">
        <v>942</v>
      </c>
      <c r="Q449" t="s">
        <v>941</v>
      </c>
      <c r="R449" t="s">
        <v>175</v>
      </c>
      <c r="S449" t="str">
        <f t="shared" si="17"/>
        <v>VOYER MICHEL</v>
      </c>
      <c r="T449" t="s">
        <v>940</v>
      </c>
      <c r="U449" t="s">
        <v>942</v>
      </c>
      <c r="V449" t="s">
        <v>1093</v>
      </c>
    </row>
    <row r="450" spans="9:22" ht="16.5" x14ac:dyDescent="0.25">
      <c r="I450"/>
      <c r="J450"/>
      <c r="K450" s="45" t="s">
        <v>101</v>
      </c>
      <c r="L450" s="45" t="s">
        <v>204</v>
      </c>
      <c r="M450" t="str">
        <f t="shared" si="19"/>
        <v>WATRIQUANT PHILIPPE</v>
      </c>
      <c r="N450" s="80" t="s">
        <v>846</v>
      </c>
      <c r="O450" s="80" t="s">
        <v>989</v>
      </c>
      <c r="Q450" t="s">
        <v>101</v>
      </c>
      <c r="R450" t="s">
        <v>204</v>
      </c>
      <c r="S450" t="str">
        <f t="shared" si="17"/>
        <v>WATRIQUANT PHILIPPE</v>
      </c>
      <c r="T450" t="s">
        <v>846</v>
      </c>
      <c r="U450" t="s">
        <v>989</v>
      </c>
      <c r="V450" t="s">
        <v>1093</v>
      </c>
    </row>
    <row r="451" spans="9:22" ht="16.5" x14ac:dyDescent="0.25">
      <c r="I451"/>
      <c r="J451"/>
      <c r="K451" s="45" t="s">
        <v>102</v>
      </c>
      <c r="L451" s="45" t="s">
        <v>241</v>
      </c>
      <c r="M451" t="str">
        <f t="shared" si="19"/>
        <v>WEIPPERT MARC</v>
      </c>
      <c r="N451" s="80" t="s">
        <v>847</v>
      </c>
      <c r="O451" s="80" t="s">
        <v>989</v>
      </c>
      <c r="Q451" t="s">
        <v>102</v>
      </c>
      <c r="R451" t="s">
        <v>241</v>
      </c>
      <c r="S451" t="str">
        <f t="shared" ref="S451:S454" si="20">CONCATENATE(Q451," ",R451)</f>
        <v>WEIPPERT MARC</v>
      </c>
      <c r="T451" t="s">
        <v>847</v>
      </c>
      <c r="U451" t="s">
        <v>989</v>
      </c>
      <c r="V451" t="s">
        <v>1093</v>
      </c>
    </row>
    <row r="452" spans="9:22" ht="16.5" x14ac:dyDescent="0.25">
      <c r="I452"/>
      <c r="J452"/>
      <c r="K452" s="45" t="s">
        <v>1083</v>
      </c>
      <c r="L452" s="45" t="s">
        <v>175</v>
      </c>
      <c r="M452" t="str">
        <f t="shared" si="19"/>
        <v>WILLEMS MICHEL</v>
      </c>
      <c r="N452" s="80" t="s">
        <v>1082</v>
      </c>
      <c r="O452" s="80" t="s">
        <v>1084</v>
      </c>
      <c r="Q452" t="s">
        <v>1083</v>
      </c>
      <c r="R452" t="s">
        <v>175</v>
      </c>
      <c r="S452" t="str">
        <f t="shared" si="20"/>
        <v>WILLEMS MICHEL</v>
      </c>
      <c r="T452" t="s">
        <v>1082</v>
      </c>
      <c r="U452" t="s">
        <v>1084</v>
      </c>
      <c r="V452" t="s">
        <v>1093</v>
      </c>
    </row>
    <row r="453" spans="9:22" ht="16.5" x14ac:dyDescent="0.25">
      <c r="I453"/>
      <c r="J453"/>
      <c r="K453" s="45" t="s">
        <v>103</v>
      </c>
      <c r="L453" s="45" t="s">
        <v>104</v>
      </c>
      <c r="M453" t="str">
        <f t="shared" si="19"/>
        <v>WILLEMYNS JACK</v>
      </c>
      <c r="N453" s="80" t="s">
        <v>784</v>
      </c>
      <c r="O453" s="80" t="s">
        <v>969</v>
      </c>
      <c r="Q453" t="s">
        <v>103</v>
      </c>
      <c r="R453" t="s">
        <v>104</v>
      </c>
      <c r="S453" t="str">
        <f t="shared" si="20"/>
        <v>WILLEMYNS JACK</v>
      </c>
      <c r="T453" t="s">
        <v>784</v>
      </c>
      <c r="U453" t="s">
        <v>969</v>
      </c>
      <c r="V453" t="s">
        <v>1093</v>
      </c>
    </row>
    <row r="454" spans="9:22" ht="16.5" x14ac:dyDescent="0.25">
      <c r="I454"/>
      <c r="J454"/>
      <c r="K454" s="45" t="s">
        <v>105</v>
      </c>
      <c r="L454" s="45" t="s">
        <v>202</v>
      </c>
      <c r="M454" t="str">
        <f t="shared" si="19"/>
        <v>ZIMMERLIN DANIEL</v>
      </c>
      <c r="N454" s="80" t="s">
        <v>897</v>
      </c>
      <c r="O454" s="80" t="s">
        <v>1008</v>
      </c>
      <c r="Q454" t="s">
        <v>105</v>
      </c>
      <c r="R454" t="s">
        <v>202</v>
      </c>
      <c r="S454" t="str">
        <f t="shared" si="20"/>
        <v>ZIMMERLIN DANIEL</v>
      </c>
      <c r="T454" t="s">
        <v>897</v>
      </c>
      <c r="U454" t="s">
        <v>1008</v>
      </c>
      <c r="V454" t="s">
        <v>1093</v>
      </c>
    </row>
    <row r="455" spans="9:22" ht="16.5" x14ac:dyDescent="0.25">
      <c r="I455"/>
      <c r="J455"/>
      <c r="K455" s="85"/>
      <c r="L455" s="85"/>
      <c r="M455" t="str">
        <f t="shared" si="19"/>
        <v xml:space="preserve"> </v>
      </c>
      <c r="N455" s="80"/>
      <c r="O455" s="80"/>
      <c r="V455" t="s">
        <v>1093</v>
      </c>
    </row>
    <row r="456" spans="9:22" ht="16.5" x14ac:dyDescent="0.25">
      <c r="I456"/>
      <c r="J456"/>
      <c r="K456" s="45"/>
      <c r="L456" s="45"/>
      <c r="M456" t="str">
        <f t="shared" si="19"/>
        <v xml:space="preserve"> </v>
      </c>
      <c r="N456" s="80"/>
      <c r="O456" s="80"/>
      <c r="V456" t="s">
        <v>1093</v>
      </c>
    </row>
    <row r="457" spans="9:22" ht="16.5" x14ac:dyDescent="0.25">
      <c r="I457"/>
      <c r="J457"/>
      <c r="K457" s="45"/>
      <c r="L457" s="45"/>
      <c r="M457" t="str">
        <f t="shared" si="19"/>
        <v xml:space="preserve"> </v>
      </c>
      <c r="N457" s="80"/>
      <c r="O457" s="80"/>
    </row>
    <row r="458" spans="9:22" ht="16.5" x14ac:dyDescent="0.25">
      <c r="I458"/>
      <c r="J458"/>
      <c r="K458" s="45"/>
      <c r="L458" s="45"/>
      <c r="M458" t="str">
        <f t="shared" si="19"/>
        <v xml:space="preserve"> </v>
      </c>
      <c r="N458" s="80"/>
      <c r="O458" s="80"/>
      <c r="V458" t="s">
        <v>1093</v>
      </c>
    </row>
    <row r="459" spans="9:22" ht="16.5" x14ac:dyDescent="0.25">
      <c r="I459"/>
      <c r="J459"/>
      <c r="K459" s="45"/>
      <c r="L459" s="45"/>
      <c r="M459" s="80"/>
      <c r="N459" s="80"/>
      <c r="O459" s="80"/>
      <c r="V459" t="s">
        <v>1093</v>
      </c>
    </row>
    <row r="460" spans="9:22" ht="16.5" x14ac:dyDescent="0.25">
      <c r="I460"/>
      <c r="J460"/>
      <c r="K460" s="45"/>
      <c r="L460" s="45"/>
      <c r="M460" s="80"/>
      <c r="N460" s="80"/>
      <c r="O460" s="80"/>
      <c r="V460" t="s">
        <v>1093</v>
      </c>
    </row>
    <row r="461" spans="9:22" ht="16.5" x14ac:dyDescent="0.25">
      <c r="I461"/>
      <c r="J461"/>
      <c r="K461" s="45"/>
      <c r="L461" s="45"/>
      <c r="M461" s="80"/>
      <c r="N461" s="80"/>
      <c r="O461" s="80"/>
      <c r="V461" t="s">
        <v>1093</v>
      </c>
    </row>
    <row r="462" spans="9:22" ht="16.5" x14ac:dyDescent="0.25">
      <c r="I462"/>
      <c r="J462"/>
      <c r="K462" s="45"/>
      <c r="L462" s="45"/>
      <c r="M462" s="80"/>
      <c r="N462" s="80"/>
      <c r="O462" s="80"/>
      <c r="V462" t="s">
        <v>1093</v>
      </c>
    </row>
    <row r="463" spans="9:22" ht="16.5" x14ac:dyDescent="0.25">
      <c r="I463"/>
      <c r="J463"/>
      <c r="K463" s="45"/>
      <c r="L463" s="45"/>
      <c r="M463" s="80"/>
      <c r="N463" s="80"/>
      <c r="O463" s="80"/>
      <c r="V463" t="s">
        <v>1093</v>
      </c>
    </row>
    <row r="464" spans="9:22" ht="16.5" x14ac:dyDescent="0.25">
      <c r="I464"/>
      <c r="J464"/>
      <c r="K464" s="45"/>
      <c r="L464" s="45"/>
      <c r="M464" s="80"/>
      <c r="N464" s="80"/>
      <c r="O464" s="80"/>
      <c r="V464" t="s">
        <v>1093</v>
      </c>
    </row>
    <row r="465" spans="9:22" ht="16.5" x14ac:dyDescent="0.25">
      <c r="I465"/>
      <c r="J465"/>
      <c r="K465" s="45"/>
      <c r="L465" s="45"/>
      <c r="M465" s="80"/>
      <c r="N465" s="80"/>
      <c r="O465" s="80"/>
      <c r="V465" t="s">
        <v>1093</v>
      </c>
    </row>
    <row r="466" spans="9:22" ht="16.5" x14ac:dyDescent="0.25">
      <c r="I466"/>
      <c r="J466"/>
      <c r="K466" s="45"/>
      <c r="L466" s="45"/>
      <c r="M466" s="80"/>
      <c r="N466" s="80"/>
      <c r="O466" s="80"/>
      <c r="V466" t="s">
        <v>1093</v>
      </c>
    </row>
    <row r="467" spans="9:22" ht="16.5" x14ac:dyDescent="0.25">
      <c r="I467"/>
      <c r="J467"/>
      <c r="K467" s="45"/>
      <c r="L467" s="45"/>
      <c r="M467" s="80"/>
      <c r="N467" s="80"/>
      <c r="O467" s="80"/>
      <c r="V467" t="s">
        <v>1093</v>
      </c>
    </row>
    <row r="468" spans="9:22" ht="16.5" x14ac:dyDescent="0.25">
      <c r="I468"/>
      <c r="J468"/>
      <c r="K468" s="45"/>
      <c r="L468" s="45"/>
      <c r="M468" s="80"/>
      <c r="N468" s="80"/>
      <c r="O468" s="80"/>
      <c r="V468" t="s">
        <v>1093</v>
      </c>
    </row>
    <row r="469" spans="9:22" ht="16.5" x14ac:dyDescent="0.25">
      <c r="I469"/>
      <c r="J469"/>
      <c r="K469" s="45"/>
      <c r="L469" s="45"/>
      <c r="M469" s="80"/>
      <c r="N469" s="80"/>
      <c r="O469" s="80"/>
      <c r="V469" t="s">
        <v>1093</v>
      </c>
    </row>
    <row r="470" spans="9:22" ht="16.5" x14ac:dyDescent="0.25">
      <c r="I470"/>
      <c r="J470"/>
      <c r="K470" s="45"/>
      <c r="L470" s="45"/>
      <c r="M470" s="80"/>
      <c r="N470" s="80"/>
      <c r="O470" s="80"/>
    </row>
    <row r="471" spans="9:22" ht="16.5" x14ac:dyDescent="0.25">
      <c r="I471"/>
      <c r="J471"/>
      <c r="K471" s="45"/>
      <c r="L471" s="45"/>
      <c r="M471" s="80"/>
      <c r="N471" s="80"/>
      <c r="O471" s="80"/>
    </row>
    <row r="472" spans="9:22" ht="16.5" x14ac:dyDescent="0.25">
      <c r="I472"/>
      <c r="J472"/>
      <c r="K472" s="45"/>
      <c r="L472" s="45"/>
      <c r="M472" s="80"/>
      <c r="N472" s="80"/>
      <c r="O472" s="80"/>
    </row>
    <row r="473" spans="9:22" ht="16.5" x14ac:dyDescent="0.25">
      <c r="I473"/>
      <c r="J473"/>
      <c r="K473" s="45"/>
      <c r="L473" s="45"/>
      <c r="M473" s="80"/>
      <c r="N473" s="80"/>
      <c r="O473" s="80"/>
    </row>
    <row r="474" spans="9:22" ht="16.5" x14ac:dyDescent="0.25">
      <c r="I474"/>
      <c r="J474"/>
      <c r="K474" s="45"/>
      <c r="L474" s="45"/>
      <c r="M474" s="80"/>
      <c r="N474" s="80"/>
      <c r="O474" s="80"/>
    </row>
    <row r="475" spans="9:22" ht="16.5" x14ac:dyDescent="0.25">
      <c r="I475"/>
      <c r="J475"/>
      <c r="K475" s="45"/>
      <c r="L475" s="45"/>
      <c r="M475" s="80"/>
      <c r="N475" s="80"/>
      <c r="O475" s="80"/>
    </row>
    <row r="476" spans="9:22" ht="16.5" x14ac:dyDescent="0.25">
      <c r="I476"/>
      <c r="J476"/>
      <c r="K476" s="45"/>
      <c r="L476" s="45"/>
      <c r="M476" s="80"/>
      <c r="N476" s="80"/>
      <c r="O476" s="80"/>
    </row>
    <row r="477" spans="9:22" ht="16.5" x14ac:dyDescent="0.25">
      <c r="I477"/>
      <c r="J477"/>
      <c r="K477" s="45"/>
      <c r="L477" s="45"/>
      <c r="M477" s="80"/>
      <c r="N477" s="80"/>
      <c r="O477" s="80"/>
    </row>
    <row r="478" spans="9:22" ht="16.5" x14ac:dyDescent="0.25">
      <c r="I478"/>
      <c r="J478"/>
      <c r="K478" s="45"/>
      <c r="L478" s="45"/>
      <c r="M478" s="80"/>
      <c r="N478" s="80"/>
      <c r="O478" s="80"/>
    </row>
    <row r="479" spans="9:22" ht="16.5" x14ac:dyDescent="0.25">
      <c r="I479"/>
      <c r="J479"/>
      <c r="K479" s="45"/>
      <c r="L479" s="45"/>
      <c r="M479" s="80"/>
      <c r="N479" s="80"/>
      <c r="O479" s="80"/>
    </row>
    <row r="480" spans="9:22" ht="16.5" x14ac:dyDescent="0.25">
      <c r="I480"/>
      <c r="J480"/>
      <c r="K480" s="45"/>
      <c r="L480" s="45"/>
      <c r="M480" s="80"/>
      <c r="N480" s="80"/>
      <c r="O480" s="80"/>
    </row>
    <row r="481" spans="9:15" ht="16.5" x14ac:dyDescent="0.25">
      <c r="I481"/>
      <c r="J481"/>
      <c r="K481" s="45"/>
      <c r="L481" s="45"/>
      <c r="M481" s="80"/>
      <c r="N481" s="80"/>
      <c r="O481" s="80"/>
    </row>
    <row r="482" spans="9:15" ht="16.5" x14ac:dyDescent="0.25">
      <c r="I482"/>
      <c r="J482"/>
      <c r="K482" s="45"/>
      <c r="L482" s="45"/>
      <c r="M482" s="80"/>
      <c r="N482" s="80"/>
      <c r="O482" s="80"/>
    </row>
    <row r="483" spans="9:15" ht="16.5" x14ac:dyDescent="0.25">
      <c r="I483"/>
      <c r="J483"/>
      <c r="K483" s="45"/>
      <c r="L483" s="45"/>
      <c r="M483" s="80"/>
      <c r="N483" s="80"/>
      <c r="O483" s="80"/>
    </row>
    <row r="484" spans="9:15" ht="16.5" x14ac:dyDescent="0.25">
      <c r="I484"/>
      <c r="J484"/>
      <c r="K484" s="45"/>
      <c r="L484" s="45"/>
      <c r="M484" s="80"/>
      <c r="N484" s="80"/>
      <c r="O484" s="80"/>
    </row>
    <row r="485" spans="9:15" ht="16.5" x14ac:dyDescent="0.25">
      <c r="I485"/>
      <c r="J485"/>
      <c r="K485" s="45"/>
      <c r="L485" s="45"/>
      <c r="M485" s="80"/>
      <c r="N485" s="80"/>
      <c r="O485" s="80"/>
    </row>
    <row r="486" spans="9:15" ht="16.5" x14ac:dyDescent="0.25">
      <c r="I486"/>
      <c r="J486"/>
      <c r="K486" s="45"/>
      <c r="L486" s="45"/>
      <c r="M486" s="80"/>
      <c r="N486" s="80"/>
      <c r="O486" s="80"/>
    </row>
    <row r="487" spans="9:15" ht="16.5" x14ac:dyDescent="0.25">
      <c r="I487"/>
      <c r="J487"/>
      <c r="K487" s="45"/>
      <c r="L487" s="45"/>
      <c r="M487" s="80"/>
      <c r="N487" s="80"/>
      <c r="O487" s="80"/>
    </row>
    <row r="488" spans="9:15" ht="16.5" x14ac:dyDescent="0.25">
      <c r="I488"/>
      <c r="J488"/>
      <c r="K488" s="45"/>
      <c r="L488" s="45"/>
      <c r="M488" s="80"/>
      <c r="N488" s="80"/>
      <c r="O488" s="80"/>
    </row>
    <row r="489" spans="9:15" ht="16.5" x14ac:dyDescent="0.25">
      <c r="I489"/>
      <c r="J489"/>
      <c r="K489" s="45"/>
      <c r="L489" s="45"/>
      <c r="M489" s="80"/>
      <c r="N489" s="80"/>
      <c r="O489" s="80"/>
    </row>
    <row r="490" spans="9:15" ht="16.5" x14ac:dyDescent="0.25">
      <c r="I490"/>
      <c r="J490"/>
      <c r="K490" s="45"/>
      <c r="L490" s="45"/>
      <c r="M490" s="80"/>
      <c r="N490" s="80"/>
      <c r="O490" s="80"/>
    </row>
    <row r="491" spans="9:15" ht="16.5" x14ac:dyDescent="0.25">
      <c r="I491"/>
      <c r="J491"/>
      <c r="K491" s="45"/>
      <c r="L491" s="45"/>
      <c r="M491" s="80"/>
      <c r="N491" s="80"/>
      <c r="O491" s="80"/>
    </row>
    <row r="492" spans="9:15" ht="16.5" x14ac:dyDescent="0.25">
      <c r="I492"/>
      <c r="J492"/>
      <c r="K492" s="45"/>
      <c r="L492" s="45"/>
      <c r="M492" s="80"/>
      <c r="N492" s="80"/>
      <c r="O492" s="80"/>
    </row>
    <row r="493" spans="9:15" ht="16.5" x14ac:dyDescent="0.25">
      <c r="I493"/>
      <c r="J493"/>
      <c r="K493" s="45"/>
      <c r="L493" s="45"/>
      <c r="M493" s="80"/>
      <c r="N493" s="80"/>
      <c r="O493" s="80"/>
    </row>
    <row r="494" spans="9:15" ht="16.5" x14ac:dyDescent="0.25">
      <c r="I494"/>
      <c r="J494"/>
      <c r="K494" s="45"/>
      <c r="L494" s="45"/>
      <c r="M494" s="80"/>
      <c r="N494" s="80"/>
      <c r="O494" s="80"/>
    </row>
    <row r="495" spans="9:15" ht="16.5" x14ac:dyDescent="0.25">
      <c r="I495"/>
      <c r="J495"/>
      <c r="K495" s="45"/>
      <c r="L495" s="45"/>
      <c r="M495" s="80"/>
      <c r="N495" s="80"/>
      <c r="O495" s="80"/>
    </row>
    <row r="496" spans="9:15" ht="16.5" x14ac:dyDescent="0.25">
      <c r="I496"/>
      <c r="J496"/>
      <c r="K496" s="45"/>
      <c r="L496" s="45"/>
      <c r="M496" s="80"/>
      <c r="N496" s="80"/>
      <c r="O496" s="80"/>
    </row>
    <row r="497" spans="9:15" ht="16.5" x14ac:dyDescent="0.25">
      <c r="I497"/>
      <c r="J497"/>
      <c r="K497" s="45"/>
      <c r="L497" s="45"/>
      <c r="M497" s="80"/>
      <c r="N497" s="80"/>
      <c r="O497" s="80"/>
    </row>
    <row r="498" spans="9:15" ht="16.5" x14ac:dyDescent="0.25">
      <c r="I498"/>
      <c r="J498"/>
      <c r="K498" s="45"/>
      <c r="L498" s="45"/>
      <c r="M498" s="80"/>
      <c r="N498" s="80"/>
      <c r="O498" s="80"/>
    </row>
    <row r="499" spans="9:15" ht="16.5" x14ac:dyDescent="0.25">
      <c r="I499"/>
      <c r="J499"/>
      <c r="K499" s="45"/>
      <c r="L499" s="45"/>
      <c r="M499" s="80"/>
      <c r="N499" s="80"/>
      <c r="O499" s="80"/>
    </row>
    <row r="500" spans="9:15" ht="16.5" x14ac:dyDescent="0.25">
      <c r="I500"/>
      <c r="J500"/>
      <c r="K500" s="45"/>
      <c r="L500" s="45"/>
      <c r="M500" s="80"/>
      <c r="N500" s="80"/>
      <c r="O500" s="80"/>
    </row>
    <row r="501" spans="9:15" ht="16.5" x14ac:dyDescent="0.25">
      <c r="I501"/>
      <c r="J501"/>
      <c r="K501" s="45"/>
      <c r="L501" s="45"/>
      <c r="M501" s="80"/>
      <c r="N501" s="80"/>
      <c r="O501" s="80"/>
    </row>
    <row r="502" spans="9:15" ht="16.5" x14ac:dyDescent="0.25">
      <c r="I502"/>
      <c r="J502"/>
      <c r="K502" s="45"/>
      <c r="L502" s="45"/>
      <c r="M502" s="80"/>
      <c r="N502" s="80"/>
      <c r="O502" s="80"/>
    </row>
    <row r="503" spans="9:15" ht="16.5" x14ac:dyDescent="0.25">
      <c r="I503"/>
      <c r="J503"/>
      <c r="K503" s="45"/>
      <c r="L503" s="45"/>
      <c r="M503" s="80"/>
      <c r="N503" s="80"/>
      <c r="O503" s="80"/>
    </row>
    <row r="504" spans="9:15" ht="16.5" x14ac:dyDescent="0.25">
      <c r="I504"/>
      <c r="J504"/>
      <c r="K504" s="45"/>
      <c r="L504" s="45"/>
      <c r="M504" s="80"/>
      <c r="N504" s="80"/>
      <c r="O504" s="80"/>
    </row>
    <row r="505" spans="9:15" ht="16.5" x14ac:dyDescent="0.25">
      <c r="I505"/>
      <c r="J505"/>
      <c r="K505" s="45"/>
      <c r="L505" s="45"/>
      <c r="M505" s="80"/>
      <c r="N505" s="80"/>
      <c r="O505" s="80"/>
    </row>
    <row r="506" spans="9:15" ht="16.5" x14ac:dyDescent="0.25">
      <c r="I506"/>
      <c r="J506"/>
      <c r="K506" s="45"/>
      <c r="L506" s="45"/>
      <c r="M506" s="80"/>
      <c r="N506" s="80"/>
      <c r="O506" s="80"/>
    </row>
    <row r="507" spans="9:15" ht="16.5" x14ac:dyDescent="0.25">
      <c r="I507"/>
      <c r="J507"/>
      <c r="K507" s="45"/>
      <c r="L507" s="45"/>
      <c r="M507" s="80"/>
      <c r="N507" s="80"/>
      <c r="O507" s="80"/>
    </row>
    <row r="508" spans="9:15" ht="16.5" x14ac:dyDescent="0.25">
      <c r="I508"/>
      <c r="J508"/>
      <c r="K508" s="45"/>
      <c r="L508" s="45"/>
      <c r="M508" s="80"/>
      <c r="N508" s="80"/>
      <c r="O508" s="80"/>
    </row>
    <row r="509" spans="9:15" ht="16.5" x14ac:dyDescent="0.25">
      <c r="I509"/>
      <c r="J509"/>
      <c r="K509" s="45"/>
      <c r="L509" s="45"/>
      <c r="M509" s="80"/>
      <c r="N509" s="80"/>
      <c r="O509" s="80"/>
    </row>
    <row r="510" spans="9:15" ht="16.5" x14ac:dyDescent="0.25">
      <c r="I510"/>
      <c r="J510"/>
      <c r="K510" s="85"/>
      <c r="L510" s="85"/>
      <c r="M510" s="80"/>
      <c r="N510" s="80"/>
      <c r="O510" s="80"/>
    </row>
    <row r="511" spans="9:15" ht="16.5" x14ac:dyDescent="0.25">
      <c r="I511"/>
      <c r="J511"/>
      <c r="K511" s="45"/>
      <c r="L511" s="45"/>
      <c r="M511" s="80"/>
      <c r="N511" s="80"/>
      <c r="O511" s="80"/>
    </row>
    <row r="512" spans="9:15" ht="16.5" x14ac:dyDescent="0.25">
      <c r="I512"/>
      <c r="J512"/>
      <c r="K512" s="45"/>
      <c r="L512" s="45"/>
      <c r="M512" s="80"/>
      <c r="N512" s="80"/>
      <c r="O512" s="80"/>
    </row>
    <row r="513" spans="9:15" ht="16.5" x14ac:dyDescent="0.25">
      <c r="I513"/>
      <c r="J513"/>
      <c r="K513" s="45"/>
      <c r="L513" s="45"/>
      <c r="M513" s="80"/>
      <c r="N513" s="80"/>
      <c r="O513" s="80"/>
    </row>
    <row r="514" spans="9:15" ht="16.5" x14ac:dyDescent="0.25">
      <c r="I514"/>
      <c r="J514"/>
      <c r="K514" s="45"/>
      <c r="L514" s="45"/>
      <c r="M514" s="80"/>
      <c r="N514" s="80"/>
      <c r="O514" s="80"/>
    </row>
    <row r="515" spans="9:15" ht="16.5" x14ac:dyDescent="0.25">
      <c r="I515"/>
      <c r="J515"/>
      <c r="K515" s="45"/>
      <c r="L515" s="45"/>
      <c r="M515" s="80"/>
      <c r="N515" s="80"/>
      <c r="O515" s="80"/>
    </row>
    <row r="516" spans="9:15" ht="16.5" x14ac:dyDescent="0.25">
      <c r="I516"/>
      <c r="J516"/>
      <c r="K516" s="45"/>
      <c r="L516" s="45"/>
      <c r="M516" s="80"/>
      <c r="N516" s="80"/>
      <c r="O516" s="80"/>
    </row>
    <row r="517" spans="9:15" ht="16.5" x14ac:dyDescent="0.25">
      <c r="I517"/>
      <c r="J517"/>
      <c r="K517" s="45"/>
      <c r="L517" s="45"/>
      <c r="M517" s="80"/>
      <c r="N517" s="80"/>
      <c r="O517" s="80"/>
    </row>
    <row r="518" spans="9:15" ht="16.5" x14ac:dyDescent="0.25">
      <c r="I518"/>
      <c r="J518"/>
      <c r="K518" s="45"/>
      <c r="L518" s="45"/>
      <c r="M518" s="80"/>
      <c r="N518" s="80"/>
      <c r="O518" s="80"/>
    </row>
    <row r="519" spans="9:15" ht="16.5" x14ac:dyDescent="0.25">
      <c r="I519"/>
      <c r="J519"/>
      <c r="K519" s="45"/>
      <c r="L519" s="45"/>
      <c r="M519" s="80"/>
      <c r="N519" s="80"/>
      <c r="O519" s="80"/>
    </row>
    <row r="520" spans="9:15" ht="16.5" x14ac:dyDescent="0.25">
      <c r="I520"/>
      <c r="J520"/>
      <c r="K520" s="45"/>
      <c r="L520" s="45"/>
      <c r="M520" s="80"/>
      <c r="N520" s="80"/>
      <c r="O520" s="80"/>
    </row>
    <row r="521" spans="9:15" ht="16.5" x14ac:dyDescent="0.25">
      <c r="I521"/>
      <c r="J521"/>
      <c r="K521" s="85"/>
      <c r="L521" s="85"/>
      <c r="M521" s="80"/>
      <c r="N521" s="80"/>
      <c r="O521" s="80"/>
    </row>
    <row r="522" spans="9:15" ht="16.5" x14ac:dyDescent="0.25">
      <c r="I522"/>
      <c r="J522"/>
      <c r="K522" s="45"/>
      <c r="L522" s="45"/>
      <c r="M522" s="80"/>
      <c r="N522" s="80"/>
      <c r="O522" s="80"/>
    </row>
    <row r="523" spans="9:15" ht="16.5" x14ac:dyDescent="0.25">
      <c r="I523"/>
      <c r="J523"/>
      <c r="K523" s="45"/>
      <c r="L523" s="45"/>
      <c r="M523" s="80"/>
      <c r="N523" s="80"/>
      <c r="O523" s="80"/>
    </row>
    <row r="524" spans="9:15" ht="16.5" x14ac:dyDescent="0.25">
      <c r="I524"/>
      <c r="J524"/>
      <c r="K524" s="45"/>
      <c r="L524" s="45"/>
      <c r="M524" s="80"/>
      <c r="N524" s="80"/>
      <c r="O524" s="80"/>
    </row>
    <row r="525" spans="9:15" ht="16.5" x14ac:dyDescent="0.25">
      <c r="I525"/>
      <c r="J525"/>
      <c r="K525" s="45"/>
      <c r="L525" s="45"/>
      <c r="M525" s="80"/>
      <c r="N525" s="80"/>
      <c r="O525" s="80"/>
    </row>
    <row r="526" spans="9:15" ht="16.5" x14ac:dyDescent="0.25">
      <c r="I526"/>
      <c r="J526"/>
      <c r="K526" s="45"/>
      <c r="L526" s="45"/>
      <c r="M526" s="80"/>
      <c r="N526" s="80"/>
      <c r="O526" s="80"/>
    </row>
    <row r="527" spans="9:15" ht="16.5" x14ac:dyDescent="0.25">
      <c r="I527"/>
      <c r="J527"/>
      <c r="K527" s="45"/>
      <c r="L527" s="45"/>
      <c r="M527" s="80"/>
      <c r="N527" s="80"/>
      <c r="O527" s="80"/>
    </row>
    <row r="528" spans="9:15" ht="16.5" x14ac:dyDescent="0.25">
      <c r="I528"/>
      <c r="J528"/>
      <c r="K528" s="45"/>
      <c r="L528" s="45"/>
      <c r="M528" s="80"/>
      <c r="N528" s="80"/>
      <c r="O528" s="80"/>
    </row>
    <row r="529" spans="9:15" ht="16.5" x14ac:dyDescent="0.25">
      <c r="I529"/>
      <c r="J529"/>
      <c r="K529" s="85"/>
      <c r="L529" s="85"/>
      <c r="M529" s="80"/>
      <c r="N529" s="80"/>
      <c r="O529" s="80"/>
    </row>
    <row r="530" spans="9:15" ht="16.5" x14ac:dyDescent="0.25">
      <c r="I530"/>
      <c r="J530"/>
      <c r="K530" s="45"/>
      <c r="L530" s="45"/>
      <c r="M530" s="80"/>
      <c r="N530" s="80"/>
      <c r="O530" s="80"/>
    </row>
    <row r="531" spans="9:15" ht="16.5" x14ac:dyDescent="0.25">
      <c r="I531"/>
      <c r="J531"/>
      <c r="K531" s="45"/>
      <c r="L531" s="45"/>
      <c r="M531" s="80"/>
      <c r="N531" s="80"/>
      <c r="O531" s="80"/>
    </row>
    <row r="532" spans="9:15" ht="16.5" x14ac:dyDescent="0.25">
      <c r="I532"/>
      <c r="J532"/>
      <c r="K532" s="45"/>
      <c r="L532" s="45"/>
      <c r="M532" s="80"/>
      <c r="N532" s="80"/>
      <c r="O532" s="80"/>
    </row>
    <row r="533" spans="9:15" ht="16.5" x14ac:dyDescent="0.25">
      <c r="I533"/>
      <c r="J533"/>
      <c r="K533" s="45"/>
      <c r="L533" s="45"/>
      <c r="M533" s="80"/>
      <c r="N533" s="80"/>
      <c r="O533" s="80"/>
    </row>
    <row r="534" spans="9:15" ht="16.5" x14ac:dyDescent="0.25">
      <c r="I534"/>
      <c r="J534"/>
      <c r="K534" s="45"/>
      <c r="L534" s="45"/>
      <c r="M534" s="80"/>
      <c r="N534" s="80"/>
      <c r="O534" s="80"/>
    </row>
    <row r="535" spans="9:15" ht="16.5" x14ac:dyDescent="0.25">
      <c r="I535"/>
      <c r="J535"/>
      <c r="K535" s="45"/>
      <c r="L535" s="45"/>
      <c r="M535" s="80"/>
      <c r="N535" s="80"/>
      <c r="O535" s="80"/>
    </row>
    <row r="536" spans="9:15" ht="16.5" x14ac:dyDescent="0.25">
      <c r="I536"/>
      <c r="J536"/>
      <c r="K536" s="45"/>
      <c r="L536" s="45"/>
      <c r="M536" s="80"/>
      <c r="N536" s="80"/>
      <c r="O536" s="80"/>
    </row>
    <row r="537" spans="9:15" ht="16.5" x14ac:dyDescent="0.25">
      <c r="I537"/>
      <c r="J537"/>
      <c r="K537" s="45"/>
      <c r="L537" s="45"/>
      <c r="M537" s="80"/>
      <c r="N537" s="80"/>
      <c r="O537" s="80"/>
    </row>
    <row r="538" spans="9:15" ht="16.5" x14ac:dyDescent="0.25">
      <c r="I538"/>
      <c r="J538"/>
      <c r="K538" s="45"/>
      <c r="L538" s="45"/>
      <c r="M538" s="80"/>
      <c r="N538" s="80"/>
      <c r="O538" s="80"/>
    </row>
    <row r="539" spans="9:15" ht="16.5" x14ac:dyDescent="0.25">
      <c r="I539"/>
      <c r="J539"/>
      <c r="K539" s="45"/>
      <c r="L539" s="45"/>
      <c r="M539" s="80"/>
      <c r="N539" s="80"/>
      <c r="O539" s="80"/>
    </row>
    <row r="540" spans="9:15" ht="16.5" x14ac:dyDescent="0.25">
      <c r="I540"/>
      <c r="J540"/>
      <c r="K540" s="45"/>
      <c r="L540" s="45"/>
      <c r="M540" s="80"/>
      <c r="N540" s="80"/>
      <c r="O540" s="80"/>
    </row>
    <row r="541" spans="9:15" ht="16.5" x14ac:dyDescent="0.25">
      <c r="I541"/>
      <c r="J541"/>
      <c r="K541" s="45"/>
      <c r="L541" s="45"/>
      <c r="M541" s="80"/>
      <c r="N541" s="80"/>
      <c r="O541" s="80"/>
    </row>
    <row r="542" spans="9:15" ht="16.5" x14ac:dyDescent="0.25">
      <c r="I542"/>
      <c r="J542"/>
      <c r="K542" s="45"/>
      <c r="L542" s="45"/>
      <c r="M542" s="80"/>
      <c r="N542" s="80"/>
      <c r="O542" s="80"/>
    </row>
    <row r="543" spans="9:15" ht="16.5" x14ac:dyDescent="0.25">
      <c r="I543"/>
      <c r="J543"/>
      <c r="K543" s="45"/>
      <c r="L543" s="45"/>
      <c r="M543" s="80"/>
      <c r="N543" s="80"/>
      <c r="O543" s="80"/>
    </row>
    <row r="544" spans="9:15" ht="16.5" x14ac:dyDescent="0.25">
      <c r="I544"/>
      <c r="J544"/>
      <c r="K544" s="45"/>
      <c r="L544" s="45"/>
      <c r="M544" s="80"/>
      <c r="N544" s="80"/>
      <c r="O544" s="80"/>
    </row>
    <row r="545" spans="9:15" ht="16.5" x14ac:dyDescent="0.25">
      <c r="I545"/>
      <c r="J545"/>
      <c r="K545" s="45"/>
      <c r="L545" s="45"/>
      <c r="M545" s="80"/>
      <c r="N545" s="80"/>
      <c r="O545" s="80"/>
    </row>
    <row r="546" spans="9:15" ht="16.5" x14ac:dyDescent="0.25">
      <c r="I546"/>
      <c r="J546"/>
      <c r="K546" s="45"/>
      <c r="L546" s="45"/>
      <c r="M546" s="80"/>
      <c r="N546" s="80"/>
      <c r="O546" s="80"/>
    </row>
    <row r="547" spans="9:15" ht="16.5" x14ac:dyDescent="0.25">
      <c r="I547"/>
      <c r="J547"/>
      <c r="K547" s="45"/>
      <c r="L547" s="45"/>
      <c r="M547" s="80"/>
      <c r="N547" s="80"/>
      <c r="O547" s="80"/>
    </row>
    <row r="548" spans="9:15" ht="16.5" x14ac:dyDescent="0.25">
      <c r="I548"/>
      <c r="J548"/>
      <c r="K548" s="45"/>
      <c r="L548" s="45"/>
      <c r="M548" s="80"/>
      <c r="N548" s="80"/>
      <c r="O548" s="80"/>
    </row>
    <row r="549" spans="9:15" ht="16.5" x14ac:dyDescent="0.25">
      <c r="I549"/>
      <c r="J549"/>
      <c r="K549" s="45"/>
      <c r="L549" s="45"/>
      <c r="M549" s="80"/>
      <c r="N549" s="80"/>
      <c r="O549" s="80"/>
    </row>
    <row r="550" spans="9:15" ht="16.5" x14ac:dyDescent="0.25">
      <c r="I550"/>
      <c r="J550"/>
      <c r="K550" s="45"/>
      <c r="L550" s="45"/>
      <c r="M550" s="80"/>
      <c r="N550" s="80"/>
      <c r="O550" s="80"/>
    </row>
    <row r="551" spans="9:15" ht="16.5" x14ac:dyDescent="0.25">
      <c r="I551"/>
      <c r="J551"/>
      <c r="K551" s="45"/>
      <c r="L551" s="45"/>
      <c r="M551" s="80"/>
      <c r="N551" s="80"/>
      <c r="O551" s="80"/>
    </row>
    <row r="552" spans="9:15" ht="16.5" x14ac:dyDescent="0.25">
      <c r="I552"/>
      <c r="J552"/>
      <c r="K552" s="45"/>
      <c r="L552" s="45"/>
      <c r="M552" s="80"/>
      <c r="N552" s="80"/>
      <c r="O552" s="80"/>
    </row>
    <row r="553" spans="9:15" ht="16.5" x14ac:dyDescent="0.25">
      <c r="I553"/>
      <c r="J553"/>
      <c r="K553" s="45"/>
      <c r="L553" s="45"/>
      <c r="M553" s="80"/>
      <c r="N553" s="80"/>
      <c r="O553" s="80"/>
    </row>
    <row r="554" spans="9:15" ht="16.5" x14ac:dyDescent="0.25">
      <c r="I554"/>
      <c r="J554"/>
      <c r="K554" s="45"/>
      <c r="L554" s="45"/>
      <c r="M554" s="80"/>
      <c r="N554" s="80"/>
      <c r="O554" s="80"/>
    </row>
    <row r="555" spans="9:15" ht="16.5" x14ac:dyDescent="0.25">
      <c r="I555"/>
      <c r="J555"/>
      <c r="K555" s="45"/>
      <c r="L555" s="45"/>
      <c r="M555" s="80"/>
      <c r="N555" s="80"/>
      <c r="O555" s="80"/>
    </row>
    <row r="556" spans="9:15" ht="16.5" x14ac:dyDescent="0.25">
      <c r="I556"/>
      <c r="J556"/>
      <c r="K556" s="45"/>
      <c r="L556" s="45"/>
      <c r="M556" s="80"/>
      <c r="N556" s="80"/>
      <c r="O556" s="80"/>
    </row>
    <row r="557" spans="9:15" ht="16.5" x14ac:dyDescent="0.25">
      <c r="I557"/>
      <c r="J557"/>
      <c r="K557" s="45"/>
      <c r="L557" s="45"/>
      <c r="M557" s="80"/>
      <c r="N557" s="80"/>
      <c r="O557" s="80"/>
    </row>
    <row r="558" spans="9:15" ht="16.5" x14ac:dyDescent="0.25">
      <c r="I558"/>
      <c r="J558"/>
      <c r="K558" s="45"/>
      <c r="L558" s="45"/>
      <c r="M558" s="80"/>
      <c r="N558" s="80"/>
      <c r="O558" s="80"/>
    </row>
    <row r="559" spans="9:15" ht="16.5" x14ac:dyDescent="0.25">
      <c r="I559"/>
      <c r="J559"/>
      <c r="K559" s="45"/>
      <c r="L559" s="45"/>
      <c r="M559" s="80"/>
      <c r="N559" s="80"/>
      <c r="O559" s="80"/>
    </row>
    <row r="560" spans="9:15" ht="16.5" x14ac:dyDescent="0.25">
      <c r="I560"/>
      <c r="J560"/>
      <c r="K560" s="45"/>
      <c r="L560" s="45"/>
      <c r="M560" s="80"/>
      <c r="N560" s="80"/>
      <c r="O560" s="80"/>
    </row>
    <row r="561" spans="9:15" ht="16.5" x14ac:dyDescent="0.25">
      <c r="I561"/>
      <c r="J561"/>
      <c r="K561" s="45"/>
      <c r="L561" s="45"/>
      <c r="M561" s="80"/>
      <c r="N561" s="80"/>
      <c r="O561" s="80"/>
    </row>
    <row r="562" spans="9:15" ht="16.5" x14ac:dyDescent="0.25">
      <c r="I562"/>
      <c r="J562"/>
      <c r="K562" s="45"/>
      <c r="L562" s="45"/>
      <c r="M562" s="80"/>
      <c r="N562" s="80"/>
      <c r="O562" s="80"/>
    </row>
    <row r="563" spans="9:15" ht="16.5" x14ac:dyDescent="0.25">
      <c r="I563"/>
      <c r="J563"/>
      <c r="K563" s="45"/>
      <c r="L563" s="45"/>
      <c r="M563" s="80"/>
      <c r="N563" s="80"/>
      <c r="O563" s="80"/>
    </row>
    <row r="564" spans="9:15" ht="16.5" x14ac:dyDescent="0.25">
      <c r="I564"/>
      <c r="J564"/>
      <c r="K564" s="45"/>
      <c r="L564" s="45"/>
      <c r="M564" s="80"/>
      <c r="N564" s="80"/>
      <c r="O564" s="80"/>
    </row>
    <row r="565" spans="9:15" ht="16.5" x14ac:dyDescent="0.25">
      <c r="I565"/>
      <c r="J565"/>
      <c r="K565" s="45"/>
      <c r="L565" s="45"/>
      <c r="M565" s="80"/>
      <c r="N565" s="80"/>
      <c r="O565" s="80"/>
    </row>
    <row r="566" spans="9:15" ht="16.5" x14ac:dyDescent="0.25">
      <c r="I566"/>
      <c r="J566"/>
      <c r="K566" s="45"/>
      <c r="L566" s="45"/>
      <c r="M566" s="80"/>
      <c r="N566" s="80"/>
      <c r="O566" s="80"/>
    </row>
    <row r="567" spans="9:15" ht="16.5" x14ac:dyDescent="0.25">
      <c r="I567"/>
      <c r="J567"/>
      <c r="K567" s="85"/>
      <c r="L567" s="85"/>
      <c r="M567" s="80"/>
      <c r="N567" s="80"/>
      <c r="O567" s="80"/>
    </row>
    <row r="568" spans="9:15" ht="16.5" x14ac:dyDescent="0.25">
      <c r="I568"/>
      <c r="J568"/>
      <c r="K568" s="45"/>
      <c r="L568" s="45"/>
      <c r="M568" s="80"/>
      <c r="N568" s="80"/>
      <c r="O568" s="80"/>
    </row>
    <row r="569" spans="9:15" ht="16.5" x14ac:dyDescent="0.25">
      <c r="I569"/>
      <c r="J569"/>
      <c r="K569" s="45"/>
      <c r="L569" s="45"/>
      <c r="M569" s="80"/>
      <c r="N569" s="80"/>
      <c r="O569" s="80"/>
    </row>
    <row r="570" spans="9:15" ht="16.5" x14ac:dyDescent="0.25">
      <c r="I570"/>
      <c r="J570"/>
      <c r="K570" s="45"/>
      <c r="L570" s="45"/>
      <c r="M570" s="80"/>
      <c r="N570" s="80"/>
      <c r="O570" s="80"/>
    </row>
    <row r="571" spans="9:15" ht="16.5" x14ac:dyDescent="0.25">
      <c r="I571"/>
      <c r="J571"/>
      <c r="K571" s="45"/>
      <c r="L571" s="45"/>
      <c r="M571" s="80"/>
      <c r="N571" s="80"/>
      <c r="O571" s="80"/>
    </row>
    <row r="572" spans="9:15" ht="16.5" x14ac:dyDescent="0.25">
      <c r="I572"/>
      <c r="J572"/>
      <c r="K572" s="45"/>
      <c r="L572" s="45"/>
      <c r="M572" s="80"/>
      <c r="N572" s="80"/>
      <c r="O572" s="80"/>
    </row>
    <row r="573" spans="9:15" ht="16.5" x14ac:dyDescent="0.25">
      <c r="I573"/>
      <c r="J573"/>
      <c r="K573" s="45"/>
      <c r="L573" s="45"/>
      <c r="M573" s="80"/>
      <c r="N573" s="80"/>
      <c r="O573" s="80"/>
    </row>
    <row r="574" spans="9:15" ht="16.5" x14ac:dyDescent="0.25">
      <c r="I574"/>
      <c r="J574"/>
      <c r="K574" s="45"/>
      <c r="L574" s="45"/>
      <c r="M574" s="80"/>
      <c r="N574" s="80"/>
      <c r="O574" s="80"/>
    </row>
    <row r="575" spans="9:15" ht="16.5" x14ac:dyDescent="0.25">
      <c r="I575"/>
      <c r="J575"/>
      <c r="K575" s="45"/>
      <c r="L575" s="45"/>
      <c r="M575" s="80"/>
      <c r="N575" s="80"/>
      <c r="O575" s="80"/>
    </row>
    <row r="576" spans="9:15" ht="16.5" x14ac:dyDescent="0.25">
      <c r="I576"/>
      <c r="J576"/>
      <c r="K576" s="45"/>
      <c r="L576" s="45"/>
      <c r="M576" s="80"/>
      <c r="N576" s="80"/>
      <c r="O576" s="80"/>
    </row>
    <row r="577" spans="9:15" ht="16.5" x14ac:dyDescent="0.25">
      <c r="I577"/>
      <c r="J577"/>
      <c r="K577" s="45"/>
      <c r="L577" s="45"/>
      <c r="M577" s="80"/>
      <c r="N577" s="80"/>
      <c r="O577" s="80"/>
    </row>
    <row r="578" spans="9:15" ht="16.5" x14ac:dyDescent="0.25">
      <c r="I578"/>
      <c r="J578"/>
      <c r="K578" s="45"/>
      <c r="L578" s="45"/>
      <c r="M578" s="80"/>
      <c r="N578" s="80"/>
      <c r="O578" s="80"/>
    </row>
    <row r="579" spans="9:15" ht="16.5" x14ac:dyDescent="0.25">
      <c r="I579"/>
      <c r="J579"/>
      <c r="K579" s="45"/>
      <c r="L579" s="45"/>
      <c r="M579" s="80"/>
      <c r="N579" s="80"/>
      <c r="O579" s="80"/>
    </row>
    <row r="580" spans="9:15" ht="16.5" x14ac:dyDescent="0.25">
      <c r="I580"/>
      <c r="J580"/>
      <c r="K580" s="45"/>
      <c r="L580" s="45"/>
      <c r="M580" s="80"/>
      <c r="N580" s="80"/>
      <c r="O580" s="80"/>
    </row>
    <row r="581" spans="9:15" ht="16.5" x14ac:dyDescent="0.25">
      <c r="I581"/>
      <c r="J581"/>
      <c r="K581" s="45"/>
      <c r="L581" s="45"/>
      <c r="M581" s="80"/>
      <c r="N581" s="80"/>
      <c r="O581" s="80"/>
    </row>
    <row r="582" spans="9:15" ht="16.5" x14ac:dyDescent="0.25">
      <c r="I582"/>
      <c r="J582"/>
      <c r="K582" s="45"/>
      <c r="L582" s="45"/>
      <c r="M582" s="80"/>
      <c r="N582" s="80"/>
      <c r="O582" s="80"/>
    </row>
    <row r="583" spans="9:15" ht="16.5" x14ac:dyDescent="0.25">
      <c r="I583"/>
      <c r="J583"/>
      <c r="K583" s="45"/>
      <c r="L583" s="45"/>
      <c r="M583" s="80"/>
      <c r="N583" s="80"/>
      <c r="O583" s="80"/>
    </row>
    <row r="584" spans="9:15" ht="16.5" x14ac:dyDescent="0.25">
      <c r="I584"/>
      <c r="J584"/>
      <c r="K584" s="45"/>
      <c r="L584" s="45"/>
      <c r="M584" s="80"/>
      <c r="N584" s="80"/>
      <c r="O584" s="80"/>
    </row>
    <row r="585" spans="9:15" ht="16.5" x14ac:dyDescent="0.25">
      <c r="I585"/>
      <c r="J585"/>
      <c r="K585" s="45"/>
      <c r="L585" s="45"/>
      <c r="M585" s="80"/>
      <c r="N585" s="80"/>
      <c r="O585" s="80"/>
    </row>
    <row r="586" spans="9:15" ht="16.5" x14ac:dyDescent="0.25">
      <c r="I586"/>
      <c r="J586"/>
      <c r="K586" s="45"/>
      <c r="L586" s="45"/>
      <c r="M586" s="80"/>
      <c r="N586" s="80"/>
      <c r="O586" s="80"/>
    </row>
    <row r="587" spans="9:15" ht="16.5" x14ac:dyDescent="0.25">
      <c r="I587"/>
      <c r="J587"/>
      <c r="K587" s="45"/>
      <c r="L587" s="45"/>
      <c r="M587" s="80"/>
      <c r="N587" s="80"/>
      <c r="O587" s="80"/>
    </row>
    <row r="588" spans="9:15" ht="16.5" x14ac:dyDescent="0.25">
      <c r="I588"/>
      <c r="J588"/>
      <c r="K588" s="45"/>
      <c r="L588" s="45"/>
      <c r="M588" s="80"/>
      <c r="N588" s="80"/>
      <c r="O588" s="80"/>
    </row>
    <row r="589" spans="9:15" ht="16.5" x14ac:dyDescent="0.25">
      <c r="I589"/>
      <c r="J589"/>
      <c r="K589" s="45"/>
      <c r="L589" s="45"/>
      <c r="M589" s="80"/>
      <c r="N589" s="80"/>
      <c r="O589" s="80"/>
    </row>
    <row r="590" spans="9:15" ht="16.5" x14ac:dyDescent="0.25">
      <c r="I590"/>
      <c r="J590"/>
      <c r="K590" s="45"/>
      <c r="L590" s="45"/>
      <c r="M590" s="80"/>
      <c r="N590" s="80"/>
      <c r="O590" s="80"/>
    </row>
    <row r="591" spans="9:15" ht="16.5" x14ac:dyDescent="0.25">
      <c r="I591"/>
      <c r="J591"/>
      <c r="K591" s="45"/>
      <c r="L591" s="45"/>
      <c r="M591" s="80"/>
      <c r="N591" s="80"/>
      <c r="O591" s="80"/>
    </row>
    <row r="592" spans="9:15" ht="16.5" x14ac:dyDescent="0.25">
      <c r="I592"/>
      <c r="J592"/>
      <c r="K592" s="45"/>
      <c r="L592" s="45"/>
      <c r="M592" s="80"/>
      <c r="N592" s="80"/>
      <c r="O592" s="80"/>
    </row>
    <row r="593" spans="9:15" ht="16.5" x14ac:dyDescent="0.25">
      <c r="I593"/>
      <c r="J593"/>
      <c r="K593" s="45"/>
      <c r="L593" s="45"/>
      <c r="M593" s="80"/>
      <c r="N593" s="80"/>
      <c r="O593" s="80"/>
    </row>
    <row r="594" spans="9:15" ht="16.5" x14ac:dyDescent="0.25">
      <c r="I594"/>
      <c r="J594"/>
      <c r="K594" s="45"/>
      <c r="L594" s="45"/>
      <c r="M594" s="80"/>
      <c r="N594" s="80"/>
      <c r="O594" s="80"/>
    </row>
    <row r="595" spans="9:15" ht="16.5" x14ac:dyDescent="0.25">
      <c r="I595"/>
      <c r="J595"/>
      <c r="K595" s="45"/>
      <c r="L595" s="45"/>
      <c r="M595" s="80"/>
      <c r="N595" s="80"/>
      <c r="O595" s="80"/>
    </row>
    <row r="596" spans="9:15" ht="16.5" x14ac:dyDescent="0.25">
      <c r="I596"/>
      <c r="J596"/>
      <c r="K596" s="45"/>
      <c r="L596" s="45"/>
      <c r="M596" s="80"/>
      <c r="N596" s="80"/>
      <c r="O596" s="80"/>
    </row>
    <row r="597" spans="9:15" ht="16.5" x14ac:dyDescent="0.25">
      <c r="I597"/>
      <c r="J597"/>
      <c r="K597" s="45"/>
      <c r="L597" s="45"/>
      <c r="M597" s="80"/>
      <c r="N597" s="80"/>
      <c r="O597" s="80"/>
    </row>
    <row r="598" spans="9:15" ht="16.5" x14ac:dyDescent="0.25">
      <c r="I598"/>
      <c r="J598"/>
      <c r="K598" s="45"/>
      <c r="L598" s="45"/>
      <c r="M598" s="80"/>
      <c r="N598" s="80"/>
      <c r="O598" s="80"/>
    </row>
    <row r="599" spans="9:15" ht="16.5" x14ac:dyDescent="0.25">
      <c r="I599"/>
      <c r="J599"/>
      <c r="K599" s="45"/>
      <c r="L599" s="45"/>
      <c r="M599" s="80"/>
      <c r="N599" s="80"/>
      <c r="O599" s="80"/>
    </row>
    <row r="600" spans="9:15" ht="16.5" x14ac:dyDescent="0.25">
      <c r="I600"/>
      <c r="J600"/>
      <c r="K600" s="45"/>
      <c r="L600" s="45"/>
      <c r="M600" s="80"/>
      <c r="N600" s="80"/>
      <c r="O600" s="80"/>
    </row>
    <row r="601" spans="9:15" ht="16.5" x14ac:dyDescent="0.25">
      <c r="I601"/>
      <c r="J601"/>
      <c r="K601" s="45"/>
      <c r="L601" s="45"/>
      <c r="M601" s="80"/>
      <c r="N601" s="80"/>
      <c r="O601" s="80"/>
    </row>
    <row r="602" spans="9:15" ht="16.5" x14ac:dyDescent="0.25">
      <c r="I602"/>
      <c r="J602"/>
      <c r="K602" s="45"/>
      <c r="L602" s="45"/>
      <c r="M602" s="80"/>
      <c r="N602" s="80"/>
      <c r="O602" s="80"/>
    </row>
    <row r="603" spans="9:15" ht="16.5" x14ac:dyDescent="0.25">
      <c r="I603"/>
      <c r="J603"/>
      <c r="K603" s="45"/>
      <c r="L603" s="45"/>
      <c r="M603" s="80"/>
      <c r="N603" s="80"/>
      <c r="O603" s="80"/>
    </row>
    <row r="604" spans="9:15" ht="16.5" x14ac:dyDescent="0.25">
      <c r="I604"/>
      <c r="J604"/>
      <c r="K604" s="45"/>
      <c r="L604" s="45"/>
      <c r="M604" s="80"/>
      <c r="N604" s="80"/>
      <c r="O604" s="80"/>
    </row>
    <row r="605" spans="9:15" ht="16.5" x14ac:dyDescent="0.25">
      <c r="I605"/>
      <c r="J605"/>
      <c r="K605" s="45"/>
      <c r="L605" s="45"/>
      <c r="M605" s="80"/>
      <c r="N605" s="80"/>
      <c r="O605" s="80"/>
    </row>
    <row r="606" spans="9:15" ht="16.5" x14ac:dyDescent="0.25">
      <c r="I606"/>
      <c r="J606"/>
      <c r="K606" s="45"/>
      <c r="L606" s="45"/>
      <c r="M606" s="80"/>
      <c r="N606" s="80"/>
      <c r="O606" s="80"/>
    </row>
    <row r="607" spans="9:15" ht="16.5" x14ac:dyDescent="0.25">
      <c r="I607"/>
      <c r="J607"/>
      <c r="K607" s="45"/>
      <c r="L607" s="45"/>
      <c r="M607" s="80"/>
      <c r="N607" s="80"/>
      <c r="O607" s="80"/>
    </row>
  </sheetData>
  <sheetProtection selectLockedCells="1" selectUnlockedCells="1"/>
  <sortState ref="Q3:U454">
    <sortCondition ref="Q3:Q454"/>
  </sortState>
  <phoneticPr fontId="0" type="noConversion"/>
  <pageMargins left="0.7" right="0.7" top="0.75" bottom="0.75" header="0.3" footer="0.3"/>
  <pageSetup paperSize="9" scale="46" orientation="portrait"/>
  <rowBreaks count="1" manualBreakCount="1">
    <brk id="497" max="1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Championnat par équipe</vt:lpstr>
      <vt:lpstr>Données</vt:lpstr>
      <vt:lpstr>BILLARDS</vt:lpstr>
      <vt:lpstr>CLUBS</vt:lpstr>
      <vt:lpstr>DIVISIONS</vt:lpstr>
      <vt:lpstr>EQUIPES</vt:lpstr>
      <vt:lpstr>IDENTITES</vt:lpstr>
      <vt:lpstr>joueurs</vt:lpstr>
      <vt:lpstr>LICENCES</vt:lpstr>
      <vt:lpstr>licencies</vt:lpstr>
      <vt:lpstr>Données!Zone_d_impression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LNB - Championnat par équipe</dc:title>
  <dc:subject>Championnat du mardi</dc:subject>
  <dc:creator>Pierre</dc:creator>
  <dc:description>RAS</dc:description>
  <cp:lastModifiedBy>BILLARD CANY</cp:lastModifiedBy>
  <cp:lastPrinted>2018-01-23T09:11:44Z</cp:lastPrinted>
  <dcterms:created xsi:type="dcterms:W3CDTF">2012-02-29T15:59:13Z</dcterms:created>
  <dcterms:modified xsi:type="dcterms:W3CDTF">2018-01-23T14:06:32Z</dcterms:modified>
  <cp:category>Utilitaire</cp:category>
</cp:coreProperties>
</file>